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采购清单及预算" sheetId="1" r:id="rId1"/>
    <sheet name="Sheet4" sheetId="4" state="hidden" r:id="rId2"/>
    <sheet name="Sheet2" sheetId="2" state="hidden" r:id="rId3"/>
    <sheet name="Sheet3" sheetId="3" state="hidden" r:id="rId4"/>
  </sheets>
  <definedNames>
    <definedName name="_xlnm._FilterDatabase" localSheetId="0" hidden="1">采购清单及预算!$A$3:$I$110</definedName>
    <definedName name="_xlnm.Print_Titles" localSheetId="0">采购清单及预算!$3:$3</definedName>
  </definedNames>
  <calcPr calcId="144525"/>
</workbook>
</file>

<file path=xl/sharedStrings.xml><?xml version="1.0" encoding="utf-8"?>
<sst xmlns="http://schemas.openxmlformats.org/spreadsheetml/2006/main" count="233" uniqueCount="204">
  <si>
    <t>中山公交集团维修机具设备采购清单及预算</t>
  </si>
  <si>
    <t>一、机电维修机具设备</t>
  </si>
  <si>
    <t>序号</t>
  </si>
  <si>
    <t>设备名称</t>
  </si>
  <si>
    <t>型号</t>
  </si>
  <si>
    <t>品牌</t>
  </si>
  <si>
    <t>产品技术参数要求</t>
  </si>
  <si>
    <t>单价上限价（元）</t>
  </si>
  <si>
    <t>数量</t>
  </si>
  <si>
    <t>各单项总预算（元）</t>
  </si>
  <si>
    <t>备注</t>
  </si>
  <si>
    <t>地藏式子母大剪举升机</t>
  </si>
  <si>
    <r>
      <rPr>
        <sz val="10"/>
        <rFont val="宋体"/>
        <charset val="134"/>
      </rPr>
      <t>藏地式安装；举升重量</t>
    </r>
    <r>
      <rPr>
        <sz val="10"/>
        <rFont val="SimSun"/>
        <charset val="134"/>
      </rPr>
      <t>≧</t>
    </r>
    <r>
      <rPr>
        <sz val="10"/>
        <rFont val="宋体"/>
        <charset val="134"/>
      </rPr>
      <t>4000kg；最大举升高度≧1850mm；二次举升重量≧4000kg；二次举升高度≧470mm；适合四轮定位；车辆检查维护；380V，3KW；平台长度：≧4500mm；24V安全电压控制，气动解锁，机械同步保险。</t>
    </r>
  </si>
  <si>
    <t>地藏式小剪举升机（单拉伸）</t>
  </si>
  <si>
    <t>藏地式安装；举升重量≧3.5T；举升高度≧2000mm；电机功率：3KW/380V；单抽拉平台，钢板电机泵，24V安全电压控制，气动解锁，机械同步保险。</t>
  </si>
  <si>
    <t>3D四轮定位仪</t>
  </si>
  <si>
    <t>1.完全自主知识产权3D四轮定位软件，同时可获得功能、界面、数据永续升级；2.测量系统：二个3D工业数码像机，四个目标靶构成测量系统；3.高清广角镜头：满足超长，超宽车辆检测，适应各种光线条件；4.超短安装距离：安装场地要求低，相机到前轮距离可短至1.6米；5.全天候高性能3D工业相机：光线强度自动调节，温度补偿，确保高温，严寒气候下，获得高精度检测；6.LED光学指示系统：依据相机上智能LED指示即可准确完成定位操作；7.免维护无源目标靶：目标靶上无电子元器件、无电池、无需数据传输，彻底消除故障源，降低使用维护成本；8.动态测量：滚动车轮，车身处于自然状态，实时检测“车辆定位基准面”，自动消除举升机不水平，夹具装夹带来的偏差；9.操作简单快捷：将四个目标靶装在轮辋上，仅需推动汽车滚动车轮 ，即可完成除主销角度外的传统定位， 测量摄像系统采用500万高清像素摄像头，测量范围与精度:  
 参数         测量精度     测量范围
外倾角         ±0.01°      ±8°
后倾角         ±0.03°      ±19° 
前轮内倾角     ±0.02°      ±19°
前束           ±0.01°      ±2° 
后轮推进角     ±0.02°      ±2°
后轮轴偏摆     ±0.02°      ±2°
轮距差         ±0.02°      ±2°
前退缩角       ±0.02°      ±2°
后退缩角       ±0.02°      ±2°
轮距           ±0.64cm      &lt;265cm
轴距           ±0.64cm      &lt;533cm</t>
  </si>
  <si>
    <t xml:space="preserve"> 底盘异响检测仪</t>
  </si>
  <si>
    <t>总举重≧3000KG；设备组成:前主机2+支撑架2+应力释放器2；工作电压:220V/380V；举升高度:30mm；电机功率:2.2KW；控制方式:变频器调节；震动范围不小于范围:10-20HZ；</t>
  </si>
  <si>
    <t>右辅助臂半自动拆胎机</t>
  </si>
  <si>
    <t>外夹轮辋：11”----24”；内撑轮辋：13”----26”；最大轮径：1250mm；最大轮宽：3”---13”；工作气压：8-10Par；电源电压：220V/380V；标配：22” ；弧盘带垫片；座阀铝底盘；200铝大气缸后快排阀；立柱双折弯，铝制大气缸，PCL充气枪、80小气缸S41六方轴；适用于中级轿车、普通级轿车、微型货车、微型轿车、全系越野；用于26寸以下，扁平比50以上普通轮胎拆装</t>
  </si>
  <si>
    <t>轮胎平衡机</t>
  </si>
  <si>
    <t>轮辋直径：10"-28"；最大轮重：70kg；最大轮径 ：1110mm；轮辋宽度 ：1.5"-20"；测量转速 ：200rpm；平衡精度 ：±1g；电机功率 ：0.25kW；
1.配置软件，两值自动测量；
2.该产品包含轮胎的动平衡/静平衡及多种铝合金平衡模式及摩托车轮 胎的平衡模式；
3.允许用户根据需要，直观的自定义编辑最适合的平衡操作习惯设置，可大大的提高工作效率。具有防护罩子控制功能、单位制的定义、最小不平衡量的选择等。</t>
  </si>
  <si>
    <t>接收油机</t>
  </si>
  <si>
    <t>1.抽真空进气压力：7~8bar/100~115Psi；2.最大排油压力：1bar；3.吸油速度（油温&lt;90℃,吸油管内径Φ6mm）:2 lpm/0.5gpm；4.吸油管长度：1600mm/63”；5. 接油盘容量：18L/4.8Gal</t>
  </si>
  <si>
    <t>冷媒回收机</t>
  </si>
  <si>
    <t>1.电源：交流220V/50HZ；2.电功率：800W；3.工作环境温度：-10-50℃；4.电子称精度：+ -1克； 5.回收能力：400g每秒；6.真空泵能力：5Pa；7.储存罐容量：10Kg；8.充注速率：800g每分钟； 9.回收功能；10.抽真空功能； 11.加注功能；</t>
  </si>
  <si>
    <t>发动机吊架</t>
  </si>
  <si>
    <t>2T 引擎吊机；安全保护系统防止超载使用； 焊接管结构结实可靠； 折叠设计，可让吊机占地更小； 结构主体强度高，安全可靠； 吊臂可伸展以适应不同需求； 万向轮和直轮组合，移动灵活方便；</t>
  </si>
  <si>
    <t>波箱、发动机多功能液压平台车（大台面）</t>
  </si>
  <si>
    <t>载重：800KG；最低高度：390mm；举升高度：1750mm；台面：1200*600mm</t>
  </si>
  <si>
    <t>发动机总成拆解架</t>
  </si>
  <si>
    <t>带万向脚轮、任何角度锁止、接油盘、手摇轮；承载承重：500KG；立柱：150*150*5；尺寸： 930*610*680</t>
  </si>
  <si>
    <t xml:space="preserve"> 汽车诊断电脑</t>
  </si>
  <si>
    <t>安卓系统；10.1寸平板电脑；WIFI在线免费升级；奔驰宝马等车系可在线编程；自带C端；</t>
  </si>
  <si>
    <t>汽车万用表</t>
  </si>
  <si>
    <t>机械保护式数字万用表</t>
  </si>
  <si>
    <t>游标卡尺</t>
  </si>
  <si>
    <t>数显游标卡尺0-150mm</t>
  </si>
  <si>
    <t xml:space="preserve"> 内径千分尺</t>
  </si>
  <si>
    <t>25-70mm</t>
  </si>
  <si>
    <t>百分表</t>
  </si>
  <si>
    <t>精度：0.01mm</t>
  </si>
  <si>
    <t>机油格板手</t>
  </si>
  <si>
    <t>30件全车系多功能钢板机油滤清器板手组套，包括两个不锈钢手拷工具</t>
  </si>
  <si>
    <t>多功能气缸压力表</t>
  </si>
  <si>
    <t>宝马、日产、丰田汽缸压力表，多功能全车系汽缸压力表</t>
  </si>
  <si>
    <t>1/2数显扭力扳手</t>
  </si>
  <si>
    <t>美国产12.5MM工业级数显扭力扳手，17-340NM</t>
  </si>
  <si>
    <t>活塞环压缩器，4"</t>
  </si>
  <si>
    <t>气门油封拆装组套</t>
  </si>
  <si>
    <t>水箱测漏仪</t>
  </si>
  <si>
    <t>34件水箱检漏仪</t>
  </si>
  <si>
    <t>机油压力表</t>
  </si>
  <si>
    <t>技术参数：压力直径68MM；精度1.6级；测试范围：0-150PSI(0-1000KPA)；配置9款不同牙型测量接头，满足美系，欧系，日系，韩系，国产车接头O型圈设计，快速安装测量机油压力值</t>
  </si>
  <si>
    <t>全车系燃油压力表</t>
  </si>
  <si>
    <t>新款汽油全车系喷射压力表，配奥迪、宝马、奔驰专用接头</t>
  </si>
  <si>
    <t>轴承拉码</t>
  </si>
  <si>
    <t>培令齿轮拆卸器YC-706</t>
  </si>
  <si>
    <t>拉码组套</t>
  </si>
  <si>
    <t>三爪拉码150mm</t>
  </si>
  <si>
    <t>机械式避震弹簧压缩器</t>
  </si>
  <si>
    <t>机械式，适合大部分车型</t>
  </si>
  <si>
    <t>波箱顶</t>
  </si>
  <si>
    <t>0.5T，双缸双泵高位运送器； 360°回转泵油机箱操作灵活方便； 采用优质密封件大大提高了产品使用寿命</t>
  </si>
  <si>
    <t>卧式千斤顶</t>
  </si>
  <si>
    <t>3T低位，双泵，快速起动</t>
  </si>
  <si>
    <t>压机</t>
  </si>
  <si>
    <t>20T压床</t>
  </si>
  <si>
    <t xml:space="preserve"> 台钻</t>
  </si>
  <si>
    <t>380V高台钻，550W，夹持范围:3-16mm转速:180-3100R/min，高度:75CM，净重:31KG</t>
  </si>
  <si>
    <t>台钳</t>
  </si>
  <si>
    <t>8”重型</t>
  </si>
  <si>
    <t>电动风炮</t>
  </si>
  <si>
    <t>最大扭力：650N.m 4000mAh，两电一充，可轻松拆胎</t>
  </si>
  <si>
    <t>1/2”冲击扳手气动风炮</t>
  </si>
  <si>
    <t>1/2"重型冲击扳手，最大扭矩650Nm，转速7000Rpm，冲击数1050/min，耗气量150L/min，重量1.88Kg</t>
  </si>
  <si>
    <t>角磨机</t>
  </si>
  <si>
    <t>800W，侧开关</t>
  </si>
  <si>
    <t>充电手转</t>
  </si>
  <si>
    <t>12V，两电一充</t>
  </si>
  <si>
    <t>小油盆</t>
  </si>
  <si>
    <t>过江龙</t>
  </si>
  <si>
    <t>全铜800A，2.5M</t>
  </si>
  <si>
    <t>搭电宝</t>
  </si>
  <si>
    <t>12V，24000mAh</t>
  </si>
  <si>
    <t>起动充电机</t>
  </si>
  <si>
    <t>220V，1200A，带强制起动，</t>
  </si>
  <si>
    <t>卷尺</t>
  </si>
  <si>
    <t>5米</t>
  </si>
  <si>
    <t>直角尺</t>
  </si>
  <si>
    <t>300*200mm，优质不锈钢</t>
  </si>
  <si>
    <t>刹车油测试仪</t>
  </si>
  <si>
    <t>使用前应擦干净探测头的表面绿色灯亮起表示刹车油良好，黄色灯亮起表示刹车油不良，需要更换，红色灯亮起表示刹车油变质，需立即更换</t>
  </si>
  <si>
    <t>蓄电池测试仪</t>
  </si>
  <si>
    <t>带打印，多语言切换</t>
  </si>
  <si>
    <t>刹车片更换工具</t>
  </si>
  <si>
    <t>22PCS正反牙碟式分泵调整组</t>
  </si>
  <si>
    <t>制动液抽取器</t>
  </si>
  <si>
    <t>2L刹车油壶+补充壶</t>
  </si>
  <si>
    <t>球笼拉玛</t>
  </si>
  <si>
    <t>8件套欧式球头取出器</t>
  </si>
  <si>
    <t>全尺寸欧式球头取出器22、24、27、32、36mm</t>
  </si>
  <si>
    <t>专业低速打磨机</t>
  </si>
  <si>
    <t>低速专业轮胎打磨机，配金刚砂碗型磨头，加配2个大磨头</t>
  </si>
  <si>
    <t>补胎胶水</t>
  </si>
  <si>
    <t>低值易耗品</t>
  </si>
  <si>
    <t>补胎滚轮</t>
  </si>
  <si>
    <t>补胎115
胶片</t>
  </si>
  <si>
    <t>平衡贴块</t>
  </si>
  <si>
    <t>轮胎润滑膏</t>
  </si>
  <si>
    <t>330件七层机修工具组套</t>
  </si>
  <si>
    <t>零件车</t>
  </si>
  <si>
    <t>三层托盘，厚1.2mm，承重量：150KG</t>
  </si>
  <si>
    <t>变速箱油重力加注器</t>
  </si>
  <si>
    <t>气动5.00LT</t>
  </si>
  <si>
    <t>（机电维修机具设备）小计（元）</t>
  </si>
  <si>
    <t>二、钣喷机具设备</t>
  </si>
  <si>
    <t>技术参数</t>
  </si>
  <si>
    <t>空气软管</t>
  </si>
  <si>
    <t>进口管，耐热耐寒，轻质柔软</t>
  </si>
  <si>
    <t>N95口罩</t>
  </si>
  <si>
    <t>白色活性碳50支，双熔喷布</t>
  </si>
  <si>
    <t>面漆喷枪1.3</t>
  </si>
  <si>
    <t>环保省漆高效面漆喷枪，口径1.3</t>
  </si>
  <si>
    <t>底漆喷枪1.6</t>
  </si>
  <si>
    <t>省漆高效底漆喷枪，口径1.6</t>
  </si>
  <si>
    <t>C02焊机</t>
  </si>
  <si>
    <t>适合0.8mm以上的碳钢、低和金刚等金属材料涂板及中厚钢板的焊接</t>
  </si>
  <si>
    <t>外形修复机</t>
  </si>
  <si>
    <t>功率：12KWA、电流调整：数控调整、最大输出电流：3000A、全铜型变压器、机器重量：23KG。</t>
  </si>
  <si>
    <t>大梁校正仪</t>
  </si>
  <si>
    <t>单边倾斜；工作台长度：5600mm；工作台宽度：2100mm；工作台高度：520mm；气源压力要求：0.8Mpa；液压系统最大工作压力：70Mpa；垃塔牵引最大拉力：98KN；垃塔工作范围：360°；最大承重：3500KG；  1.整体加工的工作台，平面更加平整.精度更高，测量基准有保证。 
2.精密的针式多齿虎钳钳口，固定车身更牢固 。                                      
3.导向环可以在拉塔上自由滑移,使链条随时保持直线拉力,链条与导向环结合 
更紧密.更合理.安全性更高,可靠性更强. 
5.液压系统,无论从密封性还是从稳定性上都远远的优于同类产品,一经使用,无后 
顾之忧。   
6.钣金工具配套齐全,考虑了任意形状的变形矫正,可是矫正更到位 。</t>
  </si>
  <si>
    <t>玻璃胶枪</t>
  </si>
  <si>
    <t>9寸不锈钢压胶枪</t>
  </si>
  <si>
    <t>热熔枪</t>
  </si>
  <si>
    <t>热熔胶枪，可调温</t>
  </si>
  <si>
    <t>铆钉枪</t>
  </si>
  <si>
    <t>手动最大行程：7MM</t>
  </si>
  <si>
    <t>钣金拉锤</t>
  </si>
  <si>
    <t>10.5KG大拉锤</t>
  </si>
  <si>
    <t>抛光机</t>
  </si>
  <si>
    <t>1200W 六档调速600-3000转/分</t>
  </si>
  <si>
    <t>沙板顶</t>
  </si>
  <si>
    <t>10T双段分离顶</t>
  </si>
  <si>
    <t>等离子切割机</t>
  </si>
  <si>
    <t>等离子切割机采用世界最先进的IGBT逆变技术制造，体积小，重量轻，高效节能，提高了切割能力，与氧炔切割比较，采用接触式引弧切割</t>
  </si>
  <si>
    <t>钣金专用气动锯</t>
  </si>
  <si>
    <t>气动</t>
  </si>
  <si>
    <t>手电钻</t>
  </si>
  <si>
    <t>600W大功率，10MM</t>
  </si>
  <si>
    <t>塑料焊枪</t>
  </si>
  <si>
    <t>分体式塑料焊枪1000W</t>
  </si>
  <si>
    <t>塑料焊条</t>
  </si>
  <si>
    <t>226件钣金专用工具车组套</t>
  </si>
  <si>
    <t>气动铲</t>
  </si>
  <si>
    <t>8件气铲组套</t>
  </si>
  <si>
    <t>焊接变光面罩</t>
  </si>
  <si>
    <t>真彩智能变光</t>
  </si>
  <si>
    <t>（钣喷机具设备）小计</t>
  </si>
  <si>
    <t>三、汽车美容机具设备</t>
  </si>
  <si>
    <t>高压洗车机</t>
  </si>
  <si>
    <t>意大利进口泵，自动控制出水装置，水枪控制机器运转，功率：3kW，电压：380V，最大出水量：15L/min最大压力：150kg/cm2转速：781r.p.m，可选择挂墙式。</t>
  </si>
  <si>
    <t>高压摇臂（360°旋转）</t>
  </si>
  <si>
    <t>材质：全不锈钢制成+橡胶钢丝管  出水管长度：5米，可按需求配置不同长度的管  进水管接头：外螺纹M18*1.5   出水管接头：内螺纹M18*1.5（可根据水枪的螺牙选配接头）特点：长度可按使用空间自由伸缩调节，可360°自由旋转角度</t>
  </si>
  <si>
    <t>地毯脱水机</t>
  </si>
  <si>
    <t>220V 750W 1100转/分 脱水时间2-4分钟</t>
  </si>
  <si>
    <t>吸水吸尘器</t>
  </si>
  <si>
    <t>60L，双马达</t>
  </si>
  <si>
    <t>中毛巾</t>
  </si>
  <si>
    <t xml:space="preserve">中毛巾30cm*65cm
</t>
  </si>
  <si>
    <t>大毛巾</t>
  </si>
  <si>
    <t>大毛巾60cm*1.6cm</t>
  </si>
  <si>
    <t>毛巾盒</t>
  </si>
  <si>
    <t>尺寸：40*40cm，16格，</t>
  </si>
  <si>
    <t>工具挂板</t>
  </si>
  <si>
    <t>尺寸：45*90cm， 配20个挂钩</t>
  </si>
  <si>
    <t>置物车</t>
  </si>
  <si>
    <t>气动打蜡机</t>
  </si>
  <si>
    <t>空载转数;9000r/min，耗气量8L/S，推荐气管内径8mm，净:0.75KG，额定气压:0.63Mpa，全钢转子</t>
  </si>
  <si>
    <t>喷水壶</t>
  </si>
  <si>
    <t>强力喷壶</t>
  </si>
  <si>
    <t>抛光球</t>
  </si>
  <si>
    <t>细切</t>
  </si>
  <si>
    <t>细节刷</t>
  </si>
  <si>
    <t>规格：一套5个，10号:205mm 12号：220mm14号:225mm 16号：230mm 18号：240mm，材料：塑料手柄，猪鬃毛混合化纤</t>
  </si>
  <si>
    <t>气鼓</t>
  </si>
  <si>
    <t>Φ8xΦ12*10M，ABS工程塑料外壳，高品质pu夹纱管，工作压力12bar，爆破压力61bar，双钢制轴承旋转接头，一体式平面涡卷弹簧，自动排管系统</t>
  </si>
  <si>
    <t>电鼓</t>
  </si>
  <si>
    <t>10M (2*2.5mm²)ABS工程塑料外壳，一体式防摔插座YZ/PVC电源线，三芯电源插头，两个两芯电源插座一个三芯电源插座，安全耐用，美观大方</t>
  </si>
  <si>
    <t>拼接格栅40*40*3.0cm</t>
  </si>
  <si>
    <t>厚度3.0厘米，按平方计算。一个工位尺寸：灰色：128片 黄色：32片，边条：10根，合计25.6平方</t>
  </si>
  <si>
    <t>地槽格栅</t>
  </si>
  <si>
    <t>35米需4张1.22*2.44的玻璃钢格栅，地槽格栅宽度：300mm.</t>
  </si>
  <si>
    <t>吹尘枪</t>
  </si>
  <si>
    <t>大流量不伤车身</t>
  </si>
  <si>
    <t>数字式轮胎气压表</t>
  </si>
  <si>
    <t>数字式轮胎充气枪</t>
  </si>
  <si>
    <t>0.8焊丝</t>
  </si>
  <si>
    <t>0.8mm焊丝-卷</t>
  </si>
  <si>
    <t>（汽车美容机具设备）小计</t>
  </si>
  <si>
    <t>（机电维修机具设备+钣喷机具设备+汽车美容机具设备）项目总价</t>
  </si>
  <si>
    <t>总价上限价</t>
  </si>
  <si>
    <t>注：以上所有报价均含税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</si>
</sst>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2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0"/>
  <sheetViews>
    <sheetView tabSelected="1" workbookViewId="0">
      <pane ySplit="3" topLeftCell="A4" activePane="bottomLeft" state="frozen"/>
      <selection/>
      <selection pane="bottomLeft" activeCell="M6" sqref="M6"/>
    </sheetView>
  </sheetViews>
  <sheetFormatPr defaultColWidth="9" defaultRowHeight="12"/>
  <cols>
    <col min="1" max="1" width="4.875" style="4" customWidth="1"/>
    <col min="2" max="2" width="15.25" style="5" customWidth="1"/>
    <col min="3" max="4" width="4.125" style="6" customWidth="1"/>
    <col min="5" max="5" width="63.5" style="7" customWidth="1"/>
    <col min="6" max="6" width="9.375" style="8" customWidth="1"/>
    <col min="7" max="7" width="4.125" style="6" customWidth="1"/>
    <col min="8" max="8" width="11.125" style="8" customWidth="1"/>
    <col min="9" max="9" width="12.125" style="6" customWidth="1"/>
    <col min="10" max="16384" width="9" style="9"/>
  </cols>
  <sheetData>
    <row r="1" s="1" customFormat="1" ht="18.75" spans="1:9">
      <c r="A1" s="10" t="s">
        <v>0</v>
      </c>
      <c r="B1" s="11"/>
      <c r="C1" s="10"/>
      <c r="D1" s="10"/>
      <c r="E1" s="10"/>
      <c r="F1" s="12"/>
      <c r="G1" s="10"/>
      <c r="H1" s="12"/>
      <c r="I1" s="10"/>
    </row>
    <row r="2" ht="14.25" spans="1:9">
      <c r="A2" s="13" t="s">
        <v>1</v>
      </c>
      <c r="B2" s="14"/>
      <c r="C2" s="13"/>
      <c r="D2" s="13"/>
      <c r="E2" s="15"/>
      <c r="F2" s="16"/>
      <c r="G2" s="13"/>
      <c r="H2" s="16"/>
      <c r="I2" s="13"/>
    </row>
    <row r="3" s="2" customFormat="1" ht="24" spans="1:9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20" t="s">
        <v>7</v>
      </c>
      <c r="G3" s="19" t="s">
        <v>8</v>
      </c>
      <c r="H3" s="20" t="s">
        <v>9</v>
      </c>
      <c r="I3" s="19" t="s">
        <v>10</v>
      </c>
    </row>
    <row r="4" ht="36" spans="1:9">
      <c r="A4" s="21">
        <v>1</v>
      </c>
      <c r="B4" s="22" t="s">
        <v>11</v>
      </c>
      <c r="C4" s="23"/>
      <c r="D4" s="23"/>
      <c r="E4" s="24" t="s">
        <v>12</v>
      </c>
      <c r="F4" s="25">
        <v>27550</v>
      </c>
      <c r="G4" s="26">
        <v>1</v>
      </c>
      <c r="H4" s="25">
        <f>F4*G4</f>
        <v>27550</v>
      </c>
      <c r="I4" s="26"/>
    </row>
    <row r="5" ht="24" spans="1:9">
      <c r="A5" s="21">
        <v>2</v>
      </c>
      <c r="B5" s="22" t="s">
        <v>13</v>
      </c>
      <c r="C5" s="23"/>
      <c r="D5" s="23"/>
      <c r="E5" s="24" t="s">
        <v>14</v>
      </c>
      <c r="F5" s="25">
        <v>14012.5</v>
      </c>
      <c r="G5" s="26">
        <v>1</v>
      </c>
      <c r="H5" s="25">
        <f>F5*G5</f>
        <v>14012.5</v>
      </c>
      <c r="I5" s="26"/>
    </row>
    <row r="6" ht="264" spans="1:9">
      <c r="A6" s="21">
        <v>3</v>
      </c>
      <c r="B6" s="22" t="s">
        <v>15</v>
      </c>
      <c r="C6" s="23"/>
      <c r="D6" s="23"/>
      <c r="E6" s="24" t="s">
        <v>16</v>
      </c>
      <c r="F6" s="25">
        <v>27500</v>
      </c>
      <c r="G6" s="26">
        <v>1</v>
      </c>
      <c r="H6" s="25">
        <f>F6*G6</f>
        <v>27500</v>
      </c>
      <c r="I6" s="26"/>
    </row>
    <row r="7" ht="36" spans="1:9">
      <c r="A7" s="21">
        <v>4</v>
      </c>
      <c r="B7" s="22" t="s">
        <v>17</v>
      </c>
      <c r="C7" s="23"/>
      <c r="D7" s="23"/>
      <c r="E7" s="24" t="s">
        <v>18</v>
      </c>
      <c r="F7" s="25">
        <v>23775</v>
      </c>
      <c r="G7" s="26">
        <v>1</v>
      </c>
      <c r="H7" s="25">
        <f t="shared" ref="H7:H38" si="0">F7*G7</f>
        <v>23775</v>
      </c>
      <c r="I7" s="26"/>
    </row>
    <row r="8" ht="60" spans="1:9">
      <c r="A8" s="21">
        <v>5</v>
      </c>
      <c r="B8" s="22" t="s">
        <v>19</v>
      </c>
      <c r="C8" s="23"/>
      <c r="D8" s="23"/>
      <c r="E8" s="24" t="s">
        <v>20</v>
      </c>
      <c r="F8" s="25">
        <v>9725</v>
      </c>
      <c r="G8" s="26">
        <v>1</v>
      </c>
      <c r="H8" s="25">
        <f t="shared" si="0"/>
        <v>9725</v>
      </c>
      <c r="I8" s="26"/>
    </row>
    <row r="9" ht="72" spans="1:9">
      <c r="A9" s="21">
        <v>6</v>
      </c>
      <c r="B9" s="22" t="s">
        <v>21</v>
      </c>
      <c r="C9" s="23"/>
      <c r="D9" s="23"/>
      <c r="E9" s="24" t="s">
        <v>22</v>
      </c>
      <c r="F9" s="25">
        <v>6650</v>
      </c>
      <c r="G9" s="26">
        <v>1</v>
      </c>
      <c r="H9" s="25">
        <f t="shared" si="0"/>
        <v>6650</v>
      </c>
      <c r="I9" s="26"/>
    </row>
    <row r="10" ht="36" spans="1:9">
      <c r="A10" s="21">
        <v>7</v>
      </c>
      <c r="B10" s="22" t="s">
        <v>23</v>
      </c>
      <c r="C10" s="26"/>
      <c r="D10" s="23"/>
      <c r="E10" s="24" t="s">
        <v>24</v>
      </c>
      <c r="F10" s="25">
        <v>1500</v>
      </c>
      <c r="G10" s="26">
        <v>1</v>
      </c>
      <c r="H10" s="25">
        <f t="shared" si="0"/>
        <v>1500</v>
      </c>
      <c r="I10" s="26"/>
    </row>
    <row r="11" ht="36" spans="1:9">
      <c r="A11" s="21">
        <v>8</v>
      </c>
      <c r="B11" s="22" t="s">
        <v>25</v>
      </c>
      <c r="C11" s="23"/>
      <c r="D11" s="23"/>
      <c r="E11" s="24" t="s">
        <v>26</v>
      </c>
      <c r="F11" s="25">
        <v>8725</v>
      </c>
      <c r="G11" s="26">
        <v>1</v>
      </c>
      <c r="H11" s="25">
        <f t="shared" si="0"/>
        <v>8725</v>
      </c>
      <c r="I11" s="26"/>
    </row>
    <row r="12" ht="36" spans="1:9">
      <c r="A12" s="21">
        <v>9</v>
      </c>
      <c r="B12" s="22" t="s">
        <v>27</v>
      </c>
      <c r="C12" s="26"/>
      <c r="D12" s="23"/>
      <c r="E12" s="24" t="s">
        <v>28</v>
      </c>
      <c r="F12" s="25">
        <v>1250</v>
      </c>
      <c r="G12" s="26">
        <v>1</v>
      </c>
      <c r="H12" s="25">
        <f t="shared" si="0"/>
        <v>1250</v>
      </c>
      <c r="I12" s="26"/>
    </row>
    <row r="13" ht="36" spans="1:9">
      <c r="A13" s="21">
        <v>10</v>
      </c>
      <c r="B13" s="22" t="s">
        <v>29</v>
      </c>
      <c r="C13" s="26"/>
      <c r="D13" s="23"/>
      <c r="E13" s="24" t="s">
        <v>30</v>
      </c>
      <c r="F13" s="25">
        <v>4012.5</v>
      </c>
      <c r="G13" s="26">
        <v>1</v>
      </c>
      <c r="H13" s="25">
        <f t="shared" si="0"/>
        <v>4012.5</v>
      </c>
      <c r="I13" s="26"/>
    </row>
    <row r="14" ht="24" spans="1:9">
      <c r="A14" s="21">
        <v>11</v>
      </c>
      <c r="B14" s="22" t="s">
        <v>31</v>
      </c>
      <c r="C14" s="26"/>
      <c r="D14" s="23"/>
      <c r="E14" s="24" t="s">
        <v>32</v>
      </c>
      <c r="F14" s="25">
        <v>1675</v>
      </c>
      <c r="G14" s="26">
        <v>1</v>
      </c>
      <c r="H14" s="25">
        <f t="shared" si="0"/>
        <v>1675</v>
      </c>
      <c r="I14" s="26"/>
    </row>
    <row r="15" ht="24" spans="1:9">
      <c r="A15" s="21">
        <v>12</v>
      </c>
      <c r="B15" s="22" t="s">
        <v>33</v>
      </c>
      <c r="C15" s="23"/>
      <c r="D15" s="23"/>
      <c r="E15" s="24" t="s">
        <v>34</v>
      </c>
      <c r="F15" s="25">
        <v>6725</v>
      </c>
      <c r="G15" s="26">
        <v>1</v>
      </c>
      <c r="H15" s="25">
        <f t="shared" si="0"/>
        <v>6725</v>
      </c>
      <c r="I15" s="26"/>
    </row>
    <row r="16" spans="1:9">
      <c r="A16" s="21">
        <v>13</v>
      </c>
      <c r="B16" s="22" t="s">
        <v>35</v>
      </c>
      <c r="C16" s="26"/>
      <c r="D16" s="23"/>
      <c r="E16" s="24" t="s">
        <v>36</v>
      </c>
      <c r="F16" s="25">
        <v>170.25</v>
      </c>
      <c r="G16" s="26">
        <v>1</v>
      </c>
      <c r="H16" s="25">
        <f t="shared" si="0"/>
        <v>170.25</v>
      </c>
      <c r="I16" s="26"/>
    </row>
    <row r="17" spans="1:9">
      <c r="A17" s="21">
        <v>14</v>
      </c>
      <c r="B17" s="22" t="s">
        <v>37</v>
      </c>
      <c r="C17" s="26"/>
      <c r="D17" s="23"/>
      <c r="E17" s="24" t="s">
        <v>38</v>
      </c>
      <c r="F17" s="25">
        <v>249.5</v>
      </c>
      <c r="G17" s="26">
        <v>1</v>
      </c>
      <c r="H17" s="25">
        <f t="shared" si="0"/>
        <v>249.5</v>
      </c>
      <c r="I17" s="26"/>
    </row>
    <row r="18" spans="1:9">
      <c r="A18" s="21">
        <v>15</v>
      </c>
      <c r="B18" s="22" t="s">
        <v>39</v>
      </c>
      <c r="C18" s="26"/>
      <c r="D18" s="23"/>
      <c r="E18" s="24" t="s">
        <v>40</v>
      </c>
      <c r="F18" s="25">
        <v>219.25</v>
      </c>
      <c r="G18" s="26">
        <v>1</v>
      </c>
      <c r="H18" s="25">
        <f t="shared" si="0"/>
        <v>219.25</v>
      </c>
      <c r="I18" s="26"/>
    </row>
    <row r="19" spans="1:9">
      <c r="A19" s="21">
        <v>16</v>
      </c>
      <c r="B19" s="22" t="s">
        <v>41</v>
      </c>
      <c r="C19" s="26"/>
      <c r="D19" s="23"/>
      <c r="E19" s="24" t="s">
        <v>42</v>
      </c>
      <c r="F19" s="25">
        <v>86.25</v>
      </c>
      <c r="G19" s="26">
        <v>1</v>
      </c>
      <c r="H19" s="25">
        <f t="shared" si="0"/>
        <v>86.25</v>
      </c>
      <c r="I19" s="26"/>
    </row>
    <row r="20" spans="1:9">
      <c r="A20" s="21">
        <v>17</v>
      </c>
      <c r="B20" s="22" t="s">
        <v>43</v>
      </c>
      <c r="C20" s="26"/>
      <c r="D20" s="23"/>
      <c r="E20" s="24" t="s">
        <v>44</v>
      </c>
      <c r="F20" s="25">
        <v>385.75</v>
      </c>
      <c r="G20" s="26">
        <v>1</v>
      </c>
      <c r="H20" s="25">
        <f t="shared" si="0"/>
        <v>385.75</v>
      </c>
      <c r="I20" s="26"/>
    </row>
    <row r="21" spans="1:9">
      <c r="A21" s="21">
        <v>18</v>
      </c>
      <c r="B21" s="22" t="s">
        <v>45</v>
      </c>
      <c r="C21" s="26"/>
      <c r="D21" s="23"/>
      <c r="E21" s="24" t="s">
        <v>46</v>
      </c>
      <c r="F21" s="25">
        <v>151.25</v>
      </c>
      <c r="G21" s="26">
        <v>1</v>
      </c>
      <c r="H21" s="25">
        <f t="shared" si="0"/>
        <v>151.25</v>
      </c>
      <c r="I21" s="26"/>
    </row>
    <row r="22" spans="1:9">
      <c r="A22" s="21">
        <v>19</v>
      </c>
      <c r="B22" s="22" t="s">
        <v>47</v>
      </c>
      <c r="C22" s="26"/>
      <c r="D22" s="23"/>
      <c r="E22" s="24" t="s">
        <v>48</v>
      </c>
      <c r="F22" s="25">
        <v>2713.75</v>
      </c>
      <c r="G22" s="26">
        <v>1</v>
      </c>
      <c r="H22" s="25">
        <f t="shared" si="0"/>
        <v>2713.75</v>
      </c>
      <c r="I22" s="26"/>
    </row>
    <row r="23" spans="1:9">
      <c r="A23" s="21">
        <v>20</v>
      </c>
      <c r="B23" s="22" t="s">
        <v>49</v>
      </c>
      <c r="C23" s="26"/>
      <c r="D23" s="23"/>
      <c r="E23" s="24" t="s">
        <v>49</v>
      </c>
      <c r="F23" s="25">
        <v>33.25</v>
      </c>
      <c r="G23" s="26">
        <v>1</v>
      </c>
      <c r="H23" s="25">
        <f t="shared" si="0"/>
        <v>33.25</v>
      </c>
      <c r="I23" s="26"/>
    </row>
    <row r="24" spans="1:9">
      <c r="A24" s="21">
        <v>21</v>
      </c>
      <c r="B24" s="22" t="s">
        <v>50</v>
      </c>
      <c r="C24" s="26"/>
      <c r="D24" s="23"/>
      <c r="E24" s="24"/>
      <c r="F24" s="25">
        <v>109.25</v>
      </c>
      <c r="G24" s="26">
        <v>1</v>
      </c>
      <c r="H24" s="25">
        <f t="shared" si="0"/>
        <v>109.25</v>
      </c>
      <c r="I24" s="26"/>
    </row>
    <row r="25" spans="1:9">
      <c r="A25" s="21">
        <v>22</v>
      </c>
      <c r="B25" s="22" t="s">
        <v>51</v>
      </c>
      <c r="C25" s="26"/>
      <c r="D25" s="23"/>
      <c r="E25" s="24" t="s">
        <v>52</v>
      </c>
      <c r="F25" s="25">
        <v>563.75</v>
      </c>
      <c r="G25" s="26">
        <v>1</v>
      </c>
      <c r="H25" s="25">
        <f t="shared" si="0"/>
        <v>563.75</v>
      </c>
      <c r="I25" s="26"/>
    </row>
    <row r="26" ht="36" spans="1:9">
      <c r="A26" s="21">
        <v>23</v>
      </c>
      <c r="B26" s="22" t="s">
        <v>53</v>
      </c>
      <c r="C26" s="26"/>
      <c r="D26" s="23"/>
      <c r="E26" s="24" t="s">
        <v>54</v>
      </c>
      <c r="F26" s="25">
        <v>121.5</v>
      </c>
      <c r="G26" s="26">
        <v>1</v>
      </c>
      <c r="H26" s="25">
        <f t="shared" si="0"/>
        <v>121.5</v>
      </c>
      <c r="I26" s="26"/>
    </row>
    <row r="27" spans="1:9">
      <c r="A27" s="21">
        <v>24</v>
      </c>
      <c r="B27" s="22" t="s">
        <v>55</v>
      </c>
      <c r="C27" s="26"/>
      <c r="D27" s="23"/>
      <c r="E27" s="24" t="s">
        <v>56</v>
      </c>
      <c r="F27" s="25">
        <v>330</v>
      </c>
      <c r="G27" s="26">
        <v>1</v>
      </c>
      <c r="H27" s="25">
        <f t="shared" si="0"/>
        <v>330</v>
      </c>
      <c r="I27" s="26"/>
    </row>
    <row r="28" spans="1:9">
      <c r="A28" s="21">
        <v>25</v>
      </c>
      <c r="B28" s="22" t="s">
        <v>57</v>
      </c>
      <c r="C28" s="26"/>
      <c r="D28" s="23"/>
      <c r="E28" s="24" t="s">
        <v>58</v>
      </c>
      <c r="F28" s="25">
        <v>155</v>
      </c>
      <c r="G28" s="26">
        <v>1</v>
      </c>
      <c r="H28" s="25">
        <f t="shared" si="0"/>
        <v>155</v>
      </c>
      <c r="I28" s="26"/>
    </row>
    <row r="29" spans="1:9">
      <c r="A29" s="21">
        <v>26</v>
      </c>
      <c r="B29" s="22" t="s">
        <v>59</v>
      </c>
      <c r="C29" s="26"/>
      <c r="D29" s="23"/>
      <c r="E29" s="24" t="s">
        <v>60</v>
      </c>
      <c r="F29" s="25">
        <v>105</v>
      </c>
      <c r="G29" s="26">
        <v>1</v>
      </c>
      <c r="H29" s="25">
        <f t="shared" si="0"/>
        <v>105</v>
      </c>
      <c r="I29" s="26"/>
    </row>
    <row r="30" ht="24" spans="1:9">
      <c r="A30" s="21">
        <v>27</v>
      </c>
      <c r="B30" s="22" t="s">
        <v>61</v>
      </c>
      <c r="C30" s="26"/>
      <c r="D30" s="23"/>
      <c r="E30" s="24" t="s">
        <v>62</v>
      </c>
      <c r="F30" s="25">
        <v>650</v>
      </c>
      <c r="G30" s="26">
        <v>1</v>
      </c>
      <c r="H30" s="25">
        <f t="shared" si="0"/>
        <v>650</v>
      </c>
      <c r="I30" s="26"/>
    </row>
    <row r="31" ht="24" spans="1:9">
      <c r="A31" s="21">
        <v>28</v>
      </c>
      <c r="B31" s="22" t="s">
        <v>63</v>
      </c>
      <c r="C31" s="26"/>
      <c r="D31" s="23"/>
      <c r="E31" s="24" t="s">
        <v>64</v>
      </c>
      <c r="F31" s="25">
        <v>1500</v>
      </c>
      <c r="G31" s="26">
        <v>1</v>
      </c>
      <c r="H31" s="25">
        <f t="shared" si="0"/>
        <v>1500</v>
      </c>
      <c r="I31" s="26"/>
    </row>
    <row r="32" spans="1:9">
      <c r="A32" s="21">
        <v>29</v>
      </c>
      <c r="B32" s="22" t="s">
        <v>65</v>
      </c>
      <c r="C32" s="26"/>
      <c r="D32" s="23"/>
      <c r="E32" s="24" t="s">
        <v>66</v>
      </c>
      <c r="F32" s="25">
        <v>550</v>
      </c>
      <c r="G32" s="26">
        <v>2</v>
      </c>
      <c r="H32" s="25">
        <f t="shared" si="0"/>
        <v>1100</v>
      </c>
      <c r="I32" s="26"/>
    </row>
    <row r="33" spans="1:9">
      <c r="A33" s="21">
        <v>30</v>
      </c>
      <c r="B33" s="22" t="s">
        <v>67</v>
      </c>
      <c r="C33" s="26"/>
      <c r="D33" s="23"/>
      <c r="E33" s="24" t="s">
        <v>68</v>
      </c>
      <c r="F33" s="25">
        <v>1412.5</v>
      </c>
      <c r="G33" s="26">
        <v>1</v>
      </c>
      <c r="H33" s="25">
        <f t="shared" si="0"/>
        <v>1412.5</v>
      </c>
      <c r="I33" s="26"/>
    </row>
    <row r="34" spans="1:9">
      <c r="A34" s="21">
        <v>31</v>
      </c>
      <c r="B34" s="22" t="s">
        <v>69</v>
      </c>
      <c r="C34" s="26"/>
      <c r="D34" s="23"/>
      <c r="E34" s="24" t="s">
        <v>70</v>
      </c>
      <c r="F34" s="25">
        <v>1225</v>
      </c>
      <c r="G34" s="26">
        <v>1</v>
      </c>
      <c r="H34" s="25">
        <f t="shared" si="0"/>
        <v>1225</v>
      </c>
      <c r="I34" s="26"/>
    </row>
    <row r="35" spans="1:9">
      <c r="A35" s="21">
        <v>32</v>
      </c>
      <c r="B35" s="22" t="s">
        <v>71</v>
      </c>
      <c r="C35" s="26"/>
      <c r="D35" s="23"/>
      <c r="E35" s="24" t="s">
        <v>72</v>
      </c>
      <c r="F35" s="25">
        <v>542.5</v>
      </c>
      <c r="G35" s="26">
        <v>1</v>
      </c>
      <c r="H35" s="25">
        <f t="shared" si="0"/>
        <v>542.5</v>
      </c>
      <c r="I35" s="26"/>
    </row>
    <row r="36" spans="1:9">
      <c r="A36" s="21">
        <v>33</v>
      </c>
      <c r="B36" s="22" t="s">
        <v>73</v>
      </c>
      <c r="C36" s="26"/>
      <c r="D36" s="23"/>
      <c r="E36" s="24" t="s">
        <v>74</v>
      </c>
      <c r="F36" s="25">
        <v>770</v>
      </c>
      <c r="G36" s="26">
        <v>2</v>
      </c>
      <c r="H36" s="25">
        <f t="shared" si="0"/>
        <v>1540</v>
      </c>
      <c r="I36" s="26"/>
    </row>
    <row r="37" ht="24" spans="1:9">
      <c r="A37" s="21">
        <v>34</v>
      </c>
      <c r="B37" s="22" t="s">
        <v>75</v>
      </c>
      <c r="C37" s="26"/>
      <c r="D37" s="23"/>
      <c r="E37" s="24" t="s">
        <v>76</v>
      </c>
      <c r="F37" s="25">
        <v>500</v>
      </c>
      <c r="G37" s="26">
        <v>2</v>
      </c>
      <c r="H37" s="25">
        <f t="shared" si="0"/>
        <v>1000</v>
      </c>
      <c r="I37" s="26"/>
    </row>
    <row r="38" spans="1:9">
      <c r="A38" s="21">
        <v>35</v>
      </c>
      <c r="B38" s="22" t="s">
        <v>77</v>
      </c>
      <c r="C38" s="26"/>
      <c r="D38" s="23"/>
      <c r="E38" s="24" t="s">
        <v>78</v>
      </c>
      <c r="F38" s="25">
        <v>180</v>
      </c>
      <c r="G38" s="26">
        <v>2</v>
      </c>
      <c r="H38" s="25">
        <f t="shared" si="0"/>
        <v>360</v>
      </c>
      <c r="I38" s="26"/>
    </row>
    <row r="39" spans="1:9">
      <c r="A39" s="21">
        <v>36</v>
      </c>
      <c r="B39" s="22" t="s">
        <v>79</v>
      </c>
      <c r="C39" s="26"/>
      <c r="D39" s="23"/>
      <c r="E39" s="24" t="s">
        <v>80</v>
      </c>
      <c r="F39" s="25">
        <v>363.75</v>
      </c>
      <c r="G39" s="26">
        <v>3</v>
      </c>
      <c r="H39" s="25">
        <f t="shared" ref="H39:H60" si="1">F39*G39</f>
        <v>1091.25</v>
      </c>
      <c r="I39" s="26"/>
    </row>
    <row r="40" spans="1:9">
      <c r="A40" s="21">
        <v>37</v>
      </c>
      <c r="B40" s="22" t="s">
        <v>81</v>
      </c>
      <c r="C40" s="26"/>
      <c r="D40" s="23"/>
      <c r="E40" s="24"/>
      <c r="F40" s="25">
        <v>45</v>
      </c>
      <c r="G40" s="26">
        <v>3</v>
      </c>
      <c r="H40" s="25">
        <f t="shared" si="1"/>
        <v>135</v>
      </c>
      <c r="I40" s="26"/>
    </row>
    <row r="41" spans="1:9">
      <c r="A41" s="21">
        <v>38</v>
      </c>
      <c r="B41" s="22" t="s">
        <v>82</v>
      </c>
      <c r="C41" s="26"/>
      <c r="D41" s="23"/>
      <c r="E41" s="24" t="s">
        <v>83</v>
      </c>
      <c r="F41" s="25">
        <v>146.5</v>
      </c>
      <c r="G41" s="26">
        <v>1</v>
      </c>
      <c r="H41" s="25">
        <f t="shared" si="1"/>
        <v>146.5</v>
      </c>
      <c r="I41" s="26"/>
    </row>
    <row r="42" spans="1:9">
      <c r="A42" s="21">
        <v>39</v>
      </c>
      <c r="B42" s="22" t="s">
        <v>84</v>
      </c>
      <c r="C42" s="26"/>
      <c r="D42" s="23"/>
      <c r="E42" s="24" t="s">
        <v>85</v>
      </c>
      <c r="F42" s="25">
        <v>636</v>
      </c>
      <c r="G42" s="26">
        <v>1</v>
      </c>
      <c r="H42" s="25">
        <f t="shared" si="1"/>
        <v>636</v>
      </c>
      <c r="I42" s="26"/>
    </row>
    <row r="43" spans="1:9">
      <c r="A43" s="21">
        <v>40</v>
      </c>
      <c r="B43" s="22" t="s">
        <v>86</v>
      </c>
      <c r="C43" s="26"/>
      <c r="D43" s="23"/>
      <c r="E43" s="24" t="s">
        <v>87</v>
      </c>
      <c r="F43" s="25">
        <v>1475</v>
      </c>
      <c r="G43" s="26">
        <v>1</v>
      </c>
      <c r="H43" s="25">
        <f t="shared" si="1"/>
        <v>1475</v>
      </c>
      <c r="I43" s="26"/>
    </row>
    <row r="44" spans="1:9">
      <c r="A44" s="21">
        <v>41</v>
      </c>
      <c r="B44" s="22" t="s">
        <v>88</v>
      </c>
      <c r="C44" s="26"/>
      <c r="D44" s="23"/>
      <c r="E44" s="24" t="s">
        <v>89</v>
      </c>
      <c r="F44" s="25">
        <v>16</v>
      </c>
      <c r="G44" s="26">
        <v>2</v>
      </c>
      <c r="H44" s="25">
        <f t="shared" si="1"/>
        <v>32</v>
      </c>
      <c r="I44" s="26"/>
    </row>
    <row r="45" spans="1:9">
      <c r="A45" s="21">
        <v>42</v>
      </c>
      <c r="B45" s="22" t="s">
        <v>90</v>
      </c>
      <c r="C45" s="26"/>
      <c r="D45" s="23"/>
      <c r="E45" s="24" t="s">
        <v>91</v>
      </c>
      <c r="F45" s="25">
        <v>213.5</v>
      </c>
      <c r="G45" s="26">
        <v>1</v>
      </c>
      <c r="H45" s="25">
        <f t="shared" si="1"/>
        <v>213.5</v>
      </c>
      <c r="I45" s="26"/>
    </row>
    <row r="46" ht="24" spans="1:9">
      <c r="A46" s="21">
        <v>43</v>
      </c>
      <c r="B46" s="22" t="s">
        <v>92</v>
      </c>
      <c r="C46" s="26"/>
      <c r="D46" s="23"/>
      <c r="E46" s="24" t="s">
        <v>93</v>
      </c>
      <c r="F46" s="25">
        <v>176.5</v>
      </c>
      <c r="G46" s="26">
        <v>1</v>
      </c>
      <c r="H46" s="25">
        <f t="shared" si="1"/>
        <v>176.5</v>
      </c>
      <c r="I46" s="26"/>
    </row>
    <row r="47" spans="1:9">
      <c r="A47" s="21">
        <v>44</v>
      </c>
      <c r="B47" s="22" t="s">
        <v>94</v>
      </c>
      <c r="C47" s="26"/>
      <c r="D47" s="23"/>
      <c r="E47" s="24" t="s">
        <v>95</v>
      </c>
      <c r="F47" s="25">
        <v>650</v>
      </c>
      <c r="G47" s="26">
        <v>1</v>
      </c>
      <c r="H47" s="25">
        <f t="shared" si="1"/>
        <v>650</v>
      </c>
      <c r="I47" s="26"/>
    </row>
    <row r="48" spans="1:9">
      <c r="A48" s="21">
        <v>45</v>
      </c>
      <c r="B48" s="22" t="s">
        <v>96</v>
      </c>
      <c r="C48" s="26"/>
      <c r="D48" s="23"/>
      <c r="E48" s="24" t="s">
        <v>97</v>
      </c>
      <c r="F48" s="25">
        <v>179</v>
      </c>
      <c r="G48" s="26">
        <v>1</v>
      </c>
      <c r="H48" s="25">
        <f t="shared" si="1"/>
        <v>179</v>
      </c>
      <c r="I48" s="26"/>
    </row>
    <row r="49" spans="1:9">
      <c r="A49" s="21">
        <v>46</v>
      </c>
      <c r="B49" s="22" t="s">
        <v>98</v>
      </c>
      <c r="C49" s="26"/>
      <c r="D49" s="23"/>
      <c r="E49" s="24" t="s">
        <v>99</v>
      </c>
      <c r="F49" s="25">
        <v>283.75</v>
      </c>
      <c r="G49" s="26">
        <v>1</v>
      </c>
      <c r="H49" s="25">
        <f t="shared" si="1"/>
        <v>283.75</v>
      </c>
      <c r="I49" s="26"/>
    </row>
    <row r="50" spans="1:9">
      <c r="A50" s="21">
        <v>47</v>
      </c>
      <c r="B50" s="22" t="s">
        <v>100</v>
      </c>
      <c r="C50" s="26"/>
      <c r="D50" s="23"/>
      <c r="E50" s="24"/>
      <c r="F50" s="25">
        <v>108.75</v>
      </c>
      <c r="G50" s="26">
        <v>1</v>
      </c>
      <c r="H50" s="25">
        <f t="shared" si="1"/>
        <v>108.75</v>
      </c>
      <c r="I50" s="26"/>
    </row>
    <row r="51" ht="24" spans="1:9">
      <c r="A51" s="21">
        <v>48</v>
      </c>
      <c r="B51" s="22" t="s">
        <v>101</v>
      </c>
      <c r="C51" s="26"/>
      <c r="D51" s="23"/>
      <c r="E51" s="24" t="s">
        <v>102</v>
      </c>
      <c r="F51" s="25">
        <v>537</v>
      </c>
      <c r="G51" s="26">
        <v>1</v>
      </c>
      <c r="H51" s="25">
        <f t="shared" si="1"/>
        <v>537</v>
      </c>
      <c r="I51" s="26"/>
    </row>
    <row r="52" spans="1:9">
      <c r="A52" s="21">
        <v>49</v>
      </c>
      <c r="B52" s="22" t="s">
        <v>103</v>
      </c>
      <c r="C52" s="26"/>
      <c r="D52" s="23"/>
      <c r="E52" s="24" t="s">
        <v>104</v>
      </c>
      <c r="F52" s="25">
        <v>320</v>
      </c>
      <c r="G52" s="26">
        <v>1</v>
      </c>
      <c r="H52" s="25">
        <f t="shared" si="1"/>
        <v>320</v>
      </c>
      <c r="I52" s="26"/>
    </row>
    <row r="53" spans="1:9">
      <c r="A53" s="21">
        <v>50</v>
      </c>
      <c r="B53" s="22" t="s">
        <v>105</v>
      </c>
      <c r="C53" s="26"/>
      <c r="D53" s="23"/>
      <c r="E53" s="24"/>
      <c r="F53" s="25">
        <v>50</v>
      </c>
      <c r="G53" s="26">
        <v>1</v>
      </c>
      <c r="H53" s="25">
        <f t="shared" si="1"/>
        <v>50</v>
      </c>
      <c r="I53" s="26" t="s">
        <v>106</v>
      </c>
    </row>
    <row r="54" spans="1:9">
      <c r="A54" s="21">
        <v>51</v>
      </c>
      <c r="B54" s="22" t="s">
        <v>107</v>
      </c>
      <c r="C54" s="26"/>
      <c r="D54" s="23"/>
      <c r="E54" s="24"/>
      <c r="F54" s="25">
        <v>25</v>
      </c>
      <c r="G54" s="26">
        <v>1</v>
      </c>
      <c r="H54" s="25">
        <f t="shared" si="1"/>
        <v>25</v>
      </c>
      <c r="I54" s="26"/>
    </row>
    <row r="55" ht="24" spans="1:9">
      <c r="A55" s="21">
        <v>52</v>
      </c>
      <c r="B55" s="22" t="s">
        <v>108</v>
      </c>
      <c r="C55" s="26"/>
      <c r="D55" s="23"/>
      <c r="E55" s="24"/>
      <c r="F55" s="25">
        <v>115</v>
      </c>
      <c r="G55" s="26">
        <v>1</v>
      </c>
      <c r="H55" s="25">
        <f t="shared" si="1"/>
        <v>115</v>
      </c>
      <c r="I55" s="26" t="s">
        <v>106</v>
      </c>
    </row>
    <row r="56" spans="1:9">
      <c r="A56" s="21">
        <v>53</v>
      </c>
      <c r="B56" s="22" t="s">
        <v>109</v>
      </c>
      <c r="C56" s="26"/>
      <c r="D56" s="23"/>
      <c r="E56" s="24"/>
      <c r="F56" s="25">
        <v>55</v>
      </c>
      <c r="G56" s="26">
        <v>1</v>
      </c>
      <c r="H56" s="25">
        <f t="shared" si="1"/>
        <v>55</v>
      </c>
      <c r="I56" s="26" t="s">
        <v>106</v>
      </c>
    </row>
    <row r="57" spans="1:9">
      <c r="A57" s="21">
        <v>54</v>
      </c>
      <c r="B57" s="22" t="s">
        <v>110</v>
      </c>
      <c r="C57" s="26"/>
      <c r="D57" s="23"/>
      <c r="E57" s="24"/>
      <c r="F57" s="25">
        <v>25</v>
      </c>
      <c r="G57" s="26">
        <v>1</v>
      </c>
      <c r="H57" s="25">
        <f t="shared" si="1"/>
        <v>25</v>
      </c>
      <c r="I57" s="26" t="s">
        <v>106</v>
      </c>
    </row>
    <row r="58" ht="24" spans="1:9">
      <c r="A58" s="21">
        <v>55</v>
      </c>
      <c r="B58" s="22" t="s">
        <v>111</v>
      </c>
      <c r="C58" s="26"/>
      <c r="D58" s="23"/>
      <c r="E58" s="24" t="s">
        <v>111</v>
      </c>
      <c r="F58" s="25">
        <v>6800</v>
      </c>
      <c r="G58" s="26">
        <v>1</v>
      </c>
      <c r="H58" s="25">
        <f t="shared" si="1"/>
        <v>6800</v>
      </c>
      <c r="I58" s="26"/>
    </row>
    <row r="59" spans="1:9">
      <c r="A59" s="21">
        <v>56</v>
      </c>
      <c r="B59" s="22" t="s">
        <v>112</v>
      </c>
      <c r="C59" s="26"/>
      <c r="D59" s="23"/>
      <c r="E59" s="24" t="s">
        <v>113</v>
      </c>
      <c r="F59" s="25">
        <v>278.75</v>
      </c>
      <c r="G59" s="26">
        <v>5</v>
      </c>
      <c r="H59" s="25">
        <f t="shared" si="1"/>
        <v>1393.75</v>
      </c>
      <c r="I59" s="26"/>
    </row>
    <row r="60" spans="1:9">
      <c r="A60" s="21">
        <v>57</v>
      </c>
      <c r="B60" s="22" t="s">
        <v>114</v>
      </c>
      <c r="C60" s="26"/>
      <c r="D60" s="23"/>
      <c r="E60" s="24" t="s">
        <v>115</v>
      </c>
      <c r="F60" s="25">
        <v>502.5</v>
      </c>
      <c r="G60" s="26">
        <v>2</v>
      </c>
      <c r="H60" s="25">
        <f t="shared" si="1"/>
        <v>1005</v>
      </c>
      <c r="I60" s="26"/>
    </row>
    <row r="61" spans="1:9">
      <c r="A61" s="27" t="s">
        <v>116</v>
      </c>
      <c r="B61" s="28"/>
      <c r="C61" s="29"/>
      <c r="D61" s="29"/>
      <c r="E61" s="29"/>
      <c r="F61" s="30"/>
      <c r="G61" s="26">
        <f>SUM(G4:G60)</f>
        <v>71</v>
      </c>
      <c r="H61" s="25">
        <f>SUM(H4:H60)</f>
        <v>163276.75</v>
      </c>
      <c r="I61" s="26"/>
    </row>
    <row r="62" ht="14.25" spans="1:9">
      <c r="A62" s="13" t="s">
        <v>117</v>
      </c>
      <c r="B62" s="14"/>
      <c r="C62" s="13"/>
      <c r="D62" s="13"/>
      <c r="E62" s="15"/>
      <c r="F62" s="16"/>
      <c r="G62" s="13"/>
      <c r="H62" s="16"/>
      <c r="I62" s="13"/>
    </row>
    <row r="63" s="2" customFormat="1" ht="24" spans="1:9">
      <c r="A63" s="17" t="s">
        <v>2</v>
      </c>
      <c r="B63" s="31" t="s">
        <v>3</v>
      </c>
      <c r="C63" s="19" t="s">
        <v>4</v>
      </c>
      <c r="D63" s="32" t="s">
        <v>5</v>
      </c>
      <c r="E63" s="32" t="s">
        <v>118</v>
      </c>
      <c r="F63" s="20" t="s">
        <v>7</v>
      </c>
      <c r="G63" s="19" t="s">
        <v>8</v>
      </c>
      <c r="H63" s="20" t="s">
        <v>9</v>
      </c>
      <c r="I63" s="19" t="s">
        <v>10</v>
      </c>
    </row>
    <row r="64" spans="1:9">
      <c r="A64" s="21">
        <v>1</v>
      </c>
      <c r="B64" s="22" t="s">
        <v>119</v>
      </c>
      <c r="C64" s="26"/>
      <c r="D64" s="23"/>
      <c r="E64" s="24" t="s">
        <v>120</v>
      </c>
      <c r="F64" s="25">
        <v>588.5</v>
      </c>
      <c r="G64" s="26">
        <v>2</v>
      </c>
      <c r="H64" s="25">
        <f>F64*G64</f>
        <v>1177</v>
      </c>
      <c r="I64" s="26"/>
    </row>
    <row r="65" spans="1:9">
      <c r="A65" s="21">
        <v>2</v>
      </c>
      <c r="B65" s="22" t="s">
        <v>121</v>
      </c>
      <c r="C65" s="26"/>
      <c r="D65" s="23"/>
      <c r="E65" s="24" t="s">
        <v>122</v>
      </c>
      <c r="F65" s="25">
        <v>231.666666666667</v>
      </c>
      <c r="G65" s="26">
        <v>1</v>
      </c>
      <c r="H65" s="25">
        <f t="shared" ref="H65:H84" si="2">F65*G65</f>
        <v>231.666666666667</v>
      </c>
      <c r="I65" s="26"/>
    </row>
    <row r="66" spans="1:9">
      <c r="A66" s="21">
        <v>3</v>
      </c>
      <c r="B66" s="22" t="s">
        <v>123</v>
      </c>
      <c r="C66" s="23"/>
      <c r="D66" s="23"/>
      <c r="E66" s="24" t="s">
        <v>124</v>
      </c>
      <c r="F66" s="25">
        <v>4930</v>
      </c>
      <c r="G66" s="26">
        <v>1</v>
      </c>
      <c r="H66" s="25">
        <f t="shared" si="2"/>
        <v>4930</v>
      </c>
      <c r="I66" s="26"/>
    </row>
    <row r="67" spans="1:9">
      <c r="A67" s="21">
        <v>4</v>
      </c>
      <c r="B67" s="22" t="s">
        <v>125</v>
      </c>
      <c r="C67" s="23"/>
      <c r="D67" s="23"/>
      <c r="E67" s="24" t="s">
        <v>126</v>
      </c>
      <c r="F67" s="25">
        <v>4633.75</v>
      </c>
      <c r="G67" s="26">
        <v>1</v>
      </c>
      <c r="H67" s="25">
        <f t="shared" si="2"/>
        <v>4633.75</v>
      </c>
      <c r="I67" s="26"/>
    </row>
    <row r="68" spans="1:9">
      <c r="A68" s="21">
        <v>5</v>
      </c>
      <c r="B68" s="22" t="s">
        <v>127</v>
      </c>
      <c r="C68" s="26"/>
      <c r="D68" s="23"/>
      <c r="E68" s="24" t="s">
        <v>128</v>
      </c>
      <c r="F68" s="25">
        <v>4600</v>
      </c>
      <c r="G68" s="26">
        <v>1</v>
      </c>
      <c r="H68" s="25">
        <f t="shared" si="2"/>
        <v>4600</v>
      </c>
      <c r="I68" s="26"/>
    </row>
    <row r="69" ht="24" spans="1:9">
      <c r="A69" s="21">
        <v>6</v>
      </c>
      <c r="B69" s="22" t="s">
        <v>129</v>
      </c>
      <c r="C69" s="26"/>
      <c r="D69" s="23"/>
      <c r="E69" s="24" t="s">
        <v>130</v>
      </c>
      <c r="F69" s="25">
        <v>3100</v>
      </c>
      <c r="G69" s="26">
        <v>1</v>
      </c>
      <c r="H69" s="25">
        <f t="shared" si="2"/>
        <v>3100</v>
      </c>
      <c r="I69" s="26"/>
    </row>
    <row r="70" ht="120" spans="1:9">
      <c r="A70" s="21">
        <v>7</v>
      </c>
      <c r="B70" s="22" t="s">
        <v>131</v>
      </c>
      <c r="C70" s="23"/>
      <c r="D70" s="23"/>
      <c r="E70" s="24" t="s">
        <v>132</v>
      </c>
      <c r="F70" s="25">
        <v>33375</v>
      </c>
      <c r="G70" s="26">
        <v>1</v>
      </c>
      <c r="H70" s="25">
        <f t="shared" si="2"/>
        <v>33375</v>
      </c>
      <c r="I70" s="26"/>
    </row>
    <row r="71" spans="1:9">
      <c r="A71" s="21">
        <v>8</v>
      </c>
      <c r="B71" s="22" t="s">
        <v>133</v>
      </c>
      <c r="C71" s="26"/>
      <c r="D71" s="23"/>
      <c r="E71" s="24" t="s">
        <v>134</v>
      </c>
      <c r="F71" s="25">
        <v>75</v>
      </c>
      <c r="G71" s="26">
        <v>1</v>
      </c>
      <c r="H71" s="25">
        <f t="shared" si="2"/>
        <v>75</v>
      </c>
      <c r="I71" s="26"/>
    </row>
    <row r="72" spans="1:9">
      <c r="A72" s="21">
        <v>9</v>
      </c>
      <c r="B72" s="22" t="s">
        <v>135</v>
      </c>
      <c r="C72" s="26"/>
      <c r="D72" s="23"/>
      <c r="E72" s="24" t="s">
        <v>136</v>
      </c>
      <c r="F72" s="25">
        <v>45</v>
      </c>
      <c r="G72" s="26">
        <v>1</v>
      </c>
      <c r="H72" s="25">
        <f t="shared" si="2"/>
        <v>45</v>
      </c>
      <c r="I72" s="26"/>
    </row>
    <row r="73" spans="1:9">
      <c r="A73" s="21">
        <v>10</v>
      </c>
      <c r="B73" s="22" t="s">
        <v>137</v>
      </c>
      <c r="C73" s="26"/>
      <c r="D73" s="23"/>
      <c r="E73" s="24" t="s">
        <v>138</v>
      </c>
      <c r="F73" s="25">
        <v>48</v>
      </c>
      <c r="G73" s="26">
        <v>1</v>
      </c>
      <c r="H73" s="25">
        <f t="shared" si="2"/>
        <v>48</v>
      </c>
      <c r="I73" s="26"/>
    </row>
    <row r="74" spans="1:9">
      <c r="A74" s="21">
        <v>11</v>
      </c>
      <c r="B74" s="22" t="s">
        <v>139</v>
      </c>
      <c r="C74" s="26"/>
      <c r="D74" s="23"/>
      <c r="E74" s="24" t="s">
        <v>140</v>
      </c>
      <c r="F74" s="25">
        <v>360</v>
      </c>
      <c r="G74" s="26">
        <v>1</v>
      </c>
      <c r="H74" s="25">
        <f t="shared" si="2"/>
        <v>360</v>
      </c>
      <c r="I74" s="26"/>
    </row>
    <row r="75" spans="1:9">
      <c r="A75" s="21">
        <v>12</v>
      </c>
      <c r="B75" s="22" t="s">
        <v>141</v>
      </c>
      <c r="C75" s="26"/>
      <c r="D75" s="23"/>
      <c r="E75" s="24" t="s">
        <v>142</v>
      </c>
      <c r="F75" s="25">
        <v>1325</v>
      </c>
      <c r="G75" s="26">
        <v>2</v>
      </c>
      <c r="H75" s="25">
        <f t="shared" si="2"/>
        <v>2650</v>
      </c>
      <c r="I75" s="26"/>
    </row>
    <row r="76" spans="1:9">
      <c r="A76" s="21">
        <v>13</v>
      </c>
      <c r="B76" s="22" t="s">
        <v>143</v>
      </c>
      <c r="C76" s="26"/>
      <c r="D76" s="23"/>
      <c r="E76" s="24" t="s">
        <v>144</v>
      </c>
      <c r="F76" s="25">
        <v>1625</v>
      </c>
      <c r="G76" s="26">
        <v>1</v>
      </c>
      <c r="H76" s="25">
        <f t="shared" si="2"/>
        <v>1625</v>
      </c>
      <c r="I76" s="26"/>
    </row>
    <row r="77" ht="24" spans="1:9">
      <c r="A77" s="21">
        <v>14</v>
      </c>
      <c r="B77" s="22" t="s">
        <v>145</v>
      </c>
      <c r="C77" s="26"/>
      <c r="D77" s="23"/>
      <c r="E77" s="24" t="s">
        <v>146</v>
      </c>
      <c r="F77" s="25">
        <v>2550</v>
      </c>
      <c r="G77" s="26">
        <v>1</v>
      </c>
      <c r="H77" s="25">
        <f t="shared" si="2"/>
        <v>2550</v>
      </c>
      <c r="I77" s="26"/>
    </row>
    <row r="78" spans="1:9">
      <c r="A78" s="21">
        <v>15</v>
      </c>
      <c r="B78" s="22" t="s">
        <v>147</v>
      </c>
      <c r="C78" s="26"/>
      <c r="D78" s="23"/>
      <c r="E78" s="24" t="s">
        <v>148</v>
      </c>
      <c r="F78" s="25">
        <v>555</v>
      </c>
      <c r="G78" s="26">
        <v>1</v>
      </c>
      <c r="H78" s="25">
        <f t="shared" si="2"/>
        <v>555</v>
      </c>
      <c r="I78" s="26"/>
    </row>
    <row r="79" spans="1:9">
      <c r="A79" s="21">
        <v>16</v>
      </c>
      <c r="B79" s="22" t="s">
        <v>149</v>
      </c>
      <c r="C79" s="26"/>
      <c r="D79" s="23"/>
      <c r="E79" s="24" t="s">
        <v>150</v>
      </c>
      <c r="F79" s="25">
        <v>224.5</v>
      </c>
      <c r="G79" s="26">
        <v>2</v>
      </c>
      <c r="H79" s="25">
        <f t="shared" si="2"/>
        <v>449</v>
      </c>
      <c r="I79" s="26"/>
    </row>
    <row r="80" spans="1:9">
      <c r="A80" s="21">
        <v>17</v>
      </c>
      <c r="B80" s="22" t="s">
        <v>151</v>
      </c>
      <c r="C80" s="26"/>
      <c r="D80" s="23"/>
      <c r="E80" s="24" t="s">
        <v>152</v>
      </c>
      <c r="F80" s="25">
        <v>232.5</v>
      </c>
      <c r="G80" s="26">
        <v>1</v>
      </c>
      <c r="H80" s="25">
        <f t="shared" si="2"/>
        <v>232.5</v>
      </c>
      <c r="I80" s="26"/>
    </row>
    <row r="81" spans="1:9">
      <c r="A81" s="21">
        <v>18</v>
      </c>
      <c r="B81" s="22" t="s">
        <v>153</v>
      </c>
      <c r="C81" s="26"/>
      <c r="D81" s="23"/>
      <c r="E81" s="24"/>
      <c r="F81" s="25">
        <v>2</v>
      </c>
      <c r="G81" s="26">
        <v>50</v>
      </c>
      <c r="H81" s="25">
        <f t="shared" si="2"/>
        <v>100</v>
      </c>
      <c r="I81" s="26" t="s">
        <v>106</v>
      </c>
    </row>
    <row r="82" ht="24" spans="1:9">
      <c r="A82" s="21">
        <v>19</v>
      </c>
      <c r="B82" s="22" t="s">
        <v>154</v>
      </c>
      <c r="C82" s="26"/>
      <c r="D82" s="23"/>
      <c r="E82" s="24" t="s">
        <v>154</v>
      </c>
      <c r="F82" s="25">
        <v>6525</v>
      </c>
      <c r="G82" s="26">
        <v>1</v>
      </c>
      <c r="H82" s="25">
        <f t="shared" si="2"/>
        <v>6525</v>
      </c>
      <c r="I82" s="26"/>
    </row>
    <row r="83" spans="1:9">
      <c r="A83" s="21">
        <v>20</v>
      </c>
      <c r="B83" s="22" t="s">
        <v>155</v>
      </c>
      <c r="C83" s="26"/>
      <c r="D83" s="23"/>
      <c r="E83" s="24" t="s">
        <v>156</v>
      </c>
      <c r="F83" s="25">
        <v>665</v>
      </c>
      <c r="G83" s="26">
        <v>1</v>
      </c>
      <c r="H83" s="25">
        <f t="shared" si="2"/>
        <v>665</v>
      </c>
      <c r="I83" s="26"/>
    </row>
    <row r="84" spans="1:9">
      <c r="A84" s="21">
        <v>21</v>
      </c>
      <c r="B84" s="22" t="s">
        <v>157</v>
      </c>
      <c r="C84" s="26"/>
      <c r="D84" s="23"/>
      <c r="E84" s="24" t="s">
        <v>158</v>
      </c>
      <c r="F84" s="25">
        <v>120</v>
      </c>
      <c r="G84" s="26">
        <v>1</v>
      </c>
      <c r="H84" s="25">
        <f t="shared" si="2"/>
        <v>120</v>
      </c>
      <c r="I84" s="26"/>
    </row>
    <row r="85" spans="1:9">
      <c r="A85" s="27" t="s">
        <v>159</v>
      </c>
      <c r="B85" s="28"/>
      <c r="C85" s="29"/>
      <c r="D85" s="29"/>
      <c r="E85" s="29"/>
      <c r="F85" s="30"/>
      <c r="G85" s="26">
        <f>SUM(G64:G84)</f>
        <v>73</v>
      </c>
      <c r="H85" s="25">
        <f>SUM(H64:H84)</f>
        <v>68046.9166666667</v>
      </c>
      <c r="I85" s="26"/>
    </row>
    <row r="86" s="3" customFormat="1" ht="14.25" spans="1:9">
      <c r="A86" s="13" t="s">
        <v>160</v>
      </c>
      <c r="B86" s="14"/>
      <c r="C86" s="13"/>
      <c r="D86" s="13"/>
      <c r="E86" s="15"/>
      <c r="F86" s="16"/>
      <c r="G86" s="13"/>
      <c r="H86" s="16"/>
      <c r="I86" s="13"/>
    </row>
    <row r="87" s="2" customFormat="1" ht="24" spans="1:9">
      <c r="A87" s="17" t="s">
        <v>2</v>
      </c>
      <c r="B87" s="31" t="s">
        <v>3</v>
      </c>
      <c r="C87" s="19" t="s">
        <v>4</v>
      </c>
      <c r="D87" s="32" t="s">
        <v>5</v>
      </c>
      <c r="E87" s="32" t="s">
        <v>118</v>
      </c>
      <c r="F87" s="20" t="s">
        <v>7</v>
      </c>
      <c r="G87" s="19" t="s">
        <v>8</v>
      </c>
      <c r="H87" s="20" t="s">
        <v>9</v>
      </c>
      <c r="I87" s="19" t="s">
        <v>10</v>
      </c>
    </row>
    <row r="88" ht="24" spans="1:9">
      <c r="A88" s="21">
        <v>1</v>
      </c>
      <c r="B88" s="22" t="s">
        <v>161</v>
      </c>
      <c r="C88" s="26"/>
      <c r="D88" s="23"/>
      <c r="E88" s="24" t="s">
        <v>162</v>
      </c>
      <c r="F88" s="25">
        <v>3187.5</v>
      </c>
      <c r="G88" s="26">
        <v>1</v>
      </c>
      <c r="H88" s="25">
        <f>G88*F88</f>
        <v>3187.5</v>
      </c>
      <c r="I88" s="26"/>
    </row>
    <row r="89" ht="36" spans="1:9">
      <c r="A89" s="21">
        <v>2</v>
      </c>
      <c r="B89" s="22" t="s">
        <v>163</v>
      </c>
      <c r="C89" s="26"/>
      <c r="D89" s="23"/>
      <c r="E89" s="24" t="s">
        <v>164</v>
      </c>
      <c r="F89" s="25">
        <v>1027.5</v>
      </c>
      <c r="G89" s="26">
        <v>1</v>
      </c>
      <c r="H89" s="25">
        <f t="shared" ref="H89:H107" si="3">G89*F89</f>
        <v>1027.5</v>
      </c>
      <c r="I89" s="26"/>
    </row>
    <row r="90" spans="1:9">
      <c r="A90" s="21">
        <v>3</v>
      </c>
      <c r="B90" s="22" t="s">
        <v>165</v>
      </c>
      <c r="C90" s="26"/>
      <c r="D90" s="23"/>
      <c r="E90" s="24" t="s">
        <v>166</v>
      </c>
      <c r="F90" s="25">
        <v>1662.5</v>
      </c>
      <c r="G90" s="26">
        <v>1</v>
      </c>
      <c r="H90" s="25">
        <f t="shared" si="3"/>
        <v>1662.5</v>
      </c>
      <c r="I90" s="26"/>
    </row>
    <row r="91" spans="1:9">
      <c r="A91" s="21">
        <v>4</v>
      </c>
      <c r="B91" s="22" t="s">
        <v>167</v>
      </c>
      <c r="C91" s="26"/>
      <c r="D91" s="23"/>
      <c r="E91" s="24" t="s">
        <v>168</v>
      </c>
      <c r="F91" s="25">
        <v>683.75</v>
      </c>
      <c r="G91" s="26">
        <v>2</v>
      </c>
      <c r="H91" s="25">
        <f t="shared" si="3"/>
        <v>1367.5</v>
      </c>
      <c r="I91" s="26"/>
    </row>
    <row r="92" ht="24" spans="1:9">
      <c r="A92" s="21">
        <v>5</v>
      </c>
      <c r="B92" s="22" t="s">
        <v>169</v>
      </c>
      <c r="C92" s="26"/>
      <c r="D92" s="23"/>
      <c r="E92" s="24" t="s">
        <v>170</v>
      </c>
      <c r="F92" s="25">
        <v>5.25</v>
      </c>
      <c r="G92" s="26">
        <v>40</v>
      </c>
      <c r="H92" s="25">
        <f t="shared" si="3"/>
        <v>210</v>
      </c>
      <c r="I92" s="26" t="s">
        <v>106</v>
      </c>
    </row>
    <row r="93" spans="1:9">
      <c r="A93" s="21">
        <v>6</v>
      </c>
      <c r="B93" s="22" t="s">
        <v>171</v>
      </c>
      <c r="C93" s="26"/>
      <c r="D93" s="23"/>
      <c r="E93" s="24" t="s">
        <v>172</v>
      </c>
      <c r="F93" s="25">
        <v>15.75</v>
      </c>
      <c r="G93" s="26">
        <v>10</v>
      </c>
      <c r="H93" s="25">
        <f t="shared" si="3"/>
        <v>157.5</v>
      </c>
      <c r="I93" s="26" t="s">
        <v>106</v>
      </c>
    </row>
    <row r="94" spans="1:9">
      <c r="A94" s="21">
        <v>7</v>
      </c>
      <c r="B94" s="22" t="s">
        <v>173</v>
      </c>
      <c r="C94" s="26"/>
      <c r="D94" s="23"/>
      <c r="E94" s="24" t="s">
        <v>174</v>
      </c>
      <c r="F94" s="25">
        <v>70</v>
      </c>
      <c r="G94" s="26">
        <v>5</v>
      </c>
      <c r="H94" s="25">
        <f t="shared" si="3"/>
        <v>350</v>
      </c>
      <c r="I94" s="26"/>
    </row>
    <row r="95" spans="1:9">
      <c r="A95" s="21">
        <v>8</v>
      </c>
      <c r="B95" s="22" t="s">
        <v>175</v>
      </c>
      <c r="C95" s="26"/>
      <c r="D95" s="23"/>
      <c r="E95" s="24" t="s">
        <v>176</v>
      </c>
      <c r="F95" s="25">
        <v>119.5</v>
      </c>
      <c r="G95" s="26">
        <v>3</v>
      </c>
      <c r="H95" s="25">
        <f t="shared" si="3"/>
        <v>358.5</v>
      </c>
      <c r="I95" s="26"/>
    </row>
    <row r="96" spans="1:9">
      <c r="A96" s="21">
        <v>9</v>
      </c>
      <c r="B96" s="22" t="s">
        <v>177</v>
      </c>
      <c r="C96" s="26"/>
      <c r="D96" s="23"/>
      <c r="E96" s="24"/>
      <c r="F96" s="25">
        <v>223.75</v>
      </c>
      <c r="G96" s="26">
        <v>2</v>
      </c>
      <c r="H96" s="25">
        <f t="shared" si="3"/>
        <v>447.5</v>
      </c>
      <c r="I96" s="26"/>
    </row>
    <row r="97" ht="24" spans="1:9">
      <c r="A97" s="21">
        <v>10</v>
      </c>
      <c r="B97" s="22" t="s">
        <v>178</v>
      </c>
      <c r="C97" s="26"/>
      <c r="D97" s="23"/>
      <c r="E97" s="24" t="s">
        <v>179</v>
      </c>
      <c r="F97" s="25">
        <v>273.75</v>
      </c>
      <c r="G97" s="26">
        <v>2</v>
      </c>
      <c r="H97" s="25">
        <f t="shared" si="3"/>
        <v>547.5</v>
      </c>
      <c r="I97" s="26"/>
    </row>
    <row r="98" spans="1:9">
      <c r="A98" s="21">
        <v>11</v>
      </c>
      <c r="B98" s="22" t="s">
        <v>180</v>
      </c>
      <c r="C98" s="26"/>
      <c r="D98" s="23"/>
      <c r="E98" s="24" t="s">
        <v>181</v>
      </c>
      <c r="F98" s="25">
        <v>25.75</v>
      </c>
      <c r="G98" s="26">
        <v>4</v>
      </c>
      <c r="H98" s="25">
        <f t="shared" si="3"/>
        <v>103</v>
      </c>
      <c r="I98" s="26"/>
    </row>
    <row r="99" spans="1:9">
      <c r="A99" s="21">
        <v>12</v>
      </c>
      <c r="B99" s="22" t="s">
        <v>182</v>
      </c>
      <c r="C99" s="26"/>
      <c r="D99" s="23"/>
      <c r="E99" s="24" t="s">
        <v>183</v>
      </c>
      <c r="F99" s="25">
        <v>29</v>
      </c>
      <c r="G99" s="26">
        <v>2</v>
      </c>
      <c r="H99" s="25">
        <f t="shared" si="3"/>
        <v>58</v>
      </c>
      <c r="I99" s="26" t="s">
        <v>106</v>
      </c>
    </row>
    <row r="100" ht="24" spans="1:9">
      <c r="A100" s="21">
        <v>13</v>
      </c>
      <c r="B100" s="22" t="s">
        <v>184</v>
      </c>
      <c r="C100" s="26"/>
      <c r="D100" s="23"/>
      <c r="E100" s="24" t="s">
        <v>185</v>
      </c>
      <c r="F100" s="25">
        <v>50</v>
      </c>
      <c r="G100" s="26">
        <v>1</v>
      </c>
      <c r="H100" s="25">
        <f t="shared" si="3"/>
        <v>50</v>
      </c>
      <c r="I100" s="26" t="s">
        <v>106</v>
      </c>
    </row>
    <row r="101" ht="24" spans="1:9">
      <c r="A101" s="21">
        <v>14</v>
      </c>
      <c r="B101" s="22" t="s">
        <v>186</v>
      </c>
      <c r="C101" s="26"/>
      <c r="D101" s="23"/>
      <c r="E101" s="24" t="s">
        <v>187</v>
      </c>
      <c r="F101" s="25">
        <v>387.5</v>
      </c>
      <c r="G101" s="26">
        <v>8</v>
      </c>
      <c r="H101" s="25">
        <f t="shared" si="3"/>
        <v>3100</v>
      </c>
      <c r="I101" s="26"/>
    </row>
    <row r="102" ht="24" spans="1:9">
      <c r="A102" s="21">
        <v>15</v>
      </c>
      <c r="B102" s="22" t="s">
        <v>188</v>
      </c>
      <c r="C102" s="26"/>
      <c r="D102" s="23"/>
      <c r="E102" s="24" t="s">
        <v>189</v>
      </c>
      <c r="F102" s="25">
        <v>401.25</v>
      </c>
      <c r="G102" s="26">
        <v>8</v>
      </c>
      <c r="H102" s="25">
        <f t="shared" si="3"/>
        <v>3210</v>
      </c>
      <c r="I102" s="26"/>
    </row>
    <row r="103" ht="24" spans="1:9">
      <c r="A103" s="21">
        <v>16</v>
      </c>
      <c r="B103" s="22" t="s">
        <v>190</v>
      </c>
      <c r="C103" s="26"/>
      <c r="D103" s="23"/>
      <c r="E103" s="24" t="s">
        <v>191</v>
      </c>
      <c r="F103" s="25">
        <v>84.5</v>
      </c>
      <c r="G103" s="26">
        <v>54</v>
      </c>
      <c r="H103" s="25">
        <f t="shared" si="3"/>
        <v>4563</v>
      </c>
      <c r="I103" s="26"/>
    </row>
    <row r="104" spans="1:9">
      <c r="A104" s="21">
        <v>17</v>
      </c>
      <c r="B104" s="22" t="s">
        <v>192</v>
      </c>
      <c r="C104" s="26"/>
      <c r="D104" s="23"/>
      <c r="E104" s="24" t="s">
        <v>193</v>
      </c>
      <c r="F104" s="25">
        <v>175</v>
      </c>
      <c r="G104" s="26">
        <v>3</v>
      </c>
      <c r="H104" s="25">
        <f t="shared" si="3"/>
        <v>525</v>
      </c>
      <c r="I104" s="26"/>
    </row>
    <row r="105" spans="1:9">
      <c r="A105" s="21">
        <v>18</v>
      </c>
      <c r="B105" s="22" t="s">
        <v>194</v>
      </c>
      <c r="C105" s="26"/>
      <c r="D105" s="23"/>
      <c r="E105" s="24" t="s">
        <v>195</v>
      </c>
      <c r="F105" s="25">
        <v>31</v>
      </c>
      <c r="G105" s="26">
        <v>4</v>
      </c>
      <c r="H105" s="25">
        <f t="shared" si="3"/>
        <v>124</v>
      </c>
      <c r="I105" s="26"/>
    </row>
    <row r="106" spans="1:9">
      <c r="A106" s="21">
        <v>19</v>
      </c>
      <c r="B106" s="22" t="s">
        <v>196</v>
      </c>
      <c r="C106" s="26"/>
      <c r="D106" s="23"/>
      <c r="E106" s="24" t="s">
        <v>197</v>
      </c>
      <c r="F106" s="25">
        <v>226.25</v>
      </c>
      <c r="G106" s="26">
        <v>2</v>
      </c>
      <c r="H106" s="25">
        <f t="shared" si="3"/>
        <v>452.5</v>
      </c>
      <c r="I106" s="26"/>
    </row>
    <row r="107" spans="1:9">
      <c r="A107" s="21">
        <v>20</v>
      </c>
      <c r="B107" s="22" t="s">
        <v>198</v>
      </c>
      <c r="C107" s="26"/>
      <c r="D107" s="23"/>
      <c r="E107" s="24" t="s">
        <v>199</v>
      </c>
      <c r="F107" s="25">
        <v>192.5</v>
      </c>
      <c r="G107" s="26">
        <v>1</v>
      </c>
      <c r="H107" s="25">
        <f t="shared" si="3"/>
        <v>192.5</v>
      </c>
      <c r="I107" s="26" t="s">
        <v>106</v>
      </c>
    </row>
    <row r="108" spans="1:9">
      <c r="A108" s="27" t="s">
        <v>200</v>
      </c>
      <c r="B108" s="28"/>
      <c r="C108" s="29"/>
      <c r="D108" s="29"/>
      <c r="E108" s="29"/>
      <c r="F108" s="30"/>
      <c r="G108" s="26">
        <f>SUM(G88:G107)</f>
        <v>154</v>
      </c>
      <c r="H108" s="25">
        <f>SUM(H88:H107)</f>
        <v>21694</v>
      </c>
      <c r="I108" s="26"/>
    </row>
    <row r="109" spans="1:9">
      <c r="A109" s="27" t="s">
        <v>201</v>
      </c>
      <c r="B109" s="33"/>
      <c r="C109" s="29"/>
      <c r="D109" s="29"/>
      <c r="E109" s="29"/>
      <c r="F109" s="29"/>
      <c r="G109" s="34"/>
      <c r="H109" s="25">
        <f>H61+H85+H108</f>
        <v>253017.666666667</v>
      </c>
      <c r="I109" s="19" t="s">
        <v>202</v>
      </c>
    </row>
    <row r="110" spans="2:5">
      <c r="B110" s="35" t="s">
        <v>203</v>
      </c>
      <c r="C110" s="36"/>
      <c r="D110" s="36"/>
      <c r="E110" s="36"/>
    </row>
  </sheetData>
  <autoFilter ref="A3:I110">
    <extLst/>
  </autoFilter>
  <mergeCells count="9">
    <mergeCell ref="A1:I1"/>
    <mergeCell ref="A2:I2"/>
    <mergeCell ref="A61:F61"/>
    <mergeCell ref="A62:I62"/>
    <mergeCell ref="A85:F85"/>
    <mergeCell ref="A86:I86"/>
    <mergeCell ref="A108:F108"/>
    <mergeCell ref="A109:G109"/>
    <mergeCell ref="B110:E110"/>
  </mergeCells>
  <pageMargins left="0.275" right="0.196527777777778" top="0.432638888888889" bottom="0.550694444444444" header="0.511805555555556" footer="0.196527777777778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11806" footer="0.511806"/>
  <pageSetup paperSize="9" scale="90" orientation="portrait" useFirstPageNumber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11806" footer="0.511806"/>
  <pageSetup paperSize="9" scale="90" orientation="portrait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采购清单及预算</vt:lpstr>
      <vt:lpstr>Sheet4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SHIYUAN CHEN</dc:creator>
  <cp:lastModifiedBy> </cp:lastModifiedBy>
  <cp:revision>0</cp:revision>
  <dcterms:created xsi:type="dcterms:W3CDTF">2024-04-10T06:57:00Z</dcterms:created>
  <dcterms:modified xsi:type="dcterms:W3CDTF">2024-06-11T10:13:34Z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F63767C5FD4740BB9C2DF77A80014BEC_12</vt:lpwstr>
  </property>
  <property fmtid="{D5CDD505-2E9C-101B-9397-08002B2CF9AE}" pid="3" name="KSOProductBuildVer">
    <vt:lpwstr>2052-11.1.0.14309</vt:lpwstr>
  </property>
</Properties>
</file>