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945" windowHeight="12255"/>
  </bookViews>
  <sheets>
    <sheet name="信息公示" sheetId="1" r:id="rId1"/>
    <sheet name="附件1城区候车亭" sheetId="3" r:id="rId2"/>
    <sheet name="附件2镇街候车亭" sheetId="4" r:id="rId3"/>
    <sheet name="附件3快速公交站台" sheetId="5" r:id="rId4"/>
    <sheet name="附件4深中跨市公交专线车内及深中跨市公交枢纽站内广告资源" sheetId="6" r:id="rId5"/>
  </sheets>
  <definedNames>
    <definedName name="_xlnm._FilterDatabase" localSheetId="1" hidden="1">附件1城区候车亭!$A$4:$J$459</definedName>
    <definedName name="_xlnm._FilterDatabase" localSheetId="2" hidden="1">附件2镇街候车亭!$A$4:$J$119</definedName>
    <definedName name="_xlnm.Print_Area" localSheetId="1">附件1城区候车亭!$A$1:$J$459</definedName>
    <definedName name="_xlnm.Print_Titles" localSheetId="1">附件1城区候车亭!$1:$4</definedName>
    <definedName name="_xlnm.Print_Area" localSheetId="2">附件2镇街候车亭!$A$1:$J$119</definedName>
    <definedName name="_xlnm.Print_Titles" localSheetId="2">附件2镇街候车亭!$1:$4</definedName>
    <definedName name="_xlnm.Print_Area" localSheetId="0">信息公示!$A$1:$L$26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6" name="ID_9331983055DF4B0CB7AF9D0A7D5110BC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417810" y="5073650"/>
          <a:ext cx="3774440" cy="283083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7" name="ID_38ABB9A53B8A403BBC6DE22F9EDA81C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640060" y="4003675"/>
          <a:ext cx="7620000" cy="5715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2" name="ID_49BE0F098358417086C603F37152BBA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067415" y="2099945"/>
          <a:ext cx="15334615" cy="1023239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" name="ID_EF229A1ED72D417BAA464E89BF87370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352530" y="1393825"/>
          <a:ext cx="3402965" cy="255841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" name="ID_E31095EBCA7F453681773B34F0F6C60B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8707120" y="1200150"/>
          <a:ext cx="1302385" cy="98107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11" name="ID_22DE14C577B646BD8893C03B72CD367D" descr="d03e9878150109ed228cbbec9116df6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8328660" y="2628900"/>
          <a:ext cx="1278255" cy="981075"/>
        </a:xfrm>
        <a:prstGeom prst="rect">
          <a:avLst/>
        </a:prstGeom>
      </xdr:spPr>
    </xdr:pic>
  </etc:cellImage>
  <etc:cellImage>
    <xdr:pic>
      <xdr:nvPicPr>
        <xdr:cNvPr id="13" name="ID_28D1948756134189843A227000088909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8601710" y="3390900"/>
          <a:ext cx="731520" cy="98107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14" name="ID_801D4ED90BCF4B7ABDB5FC2FD351F02B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0490835" y="3657600"/>
          <a:ext cx="15716250" cy="104870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7" name="ID_331DAFD0ADA1424AA5B126F5940DD1F4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0652125" y="2152650"/>
          <a:ext cx="1106170" cy="657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8" name="ID_7EC29FFA090D4030903B090D560AEB7B" descr="DSC02891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11224260" y="2846070"/>
          <a:ext cx="1543050" cy="1028700"/>
        </a:xfrm>
        <a:prstGeom prst="rect">
          <a:avLst/>
        </a:prstGeom>
      </xdr:spPr>
    </xdr:pic>
  </etc:cellImage>
  <etc:cellImage>
    <xdr:pic>
      <xdr:nvPicPr>
        <xdr:cNvPr id="19" name="ID_05ECB95F2A6A40E7A52649973D1CC68A" descr="DSC09222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1167110" y="5584825"/>
          <a:ext cx="3289300" cy="2212975"/>
        </a:xfrm>
        <a:prstGeom prst="rect">
          <a:avLst/>
        </a:prstGeom>
      </xdr:spPr>
    </xdr:pic>
  </etc:cellImage>
  <etc:cellImage>
    <xdr:pic>
      <xdr:nvPicPr>
        <xdr:cNvPr id="21" name="ID_DAFA51A4657546398AD6F4D296DADED5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 rot="16200000">
          <a:off x="8346440" y="13825220"/>
          <a:ext cx="13543915" cy="897382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" name="ID_1AA8B4F69067470694EC3C1D6B95483E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10909935" y="7924800"/>
          <a:ext cx="16249650" cy="121824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" name="ID_792E7055D37941ABB850F00308D84944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10719435" y="7054850"/>
          <a:ext cx="13502005" cy="900811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5" name="ID_91B3DC2C50FF4102A2674EE2DE516E85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0843260" y="2124075"/>
          <a:ext cx="13982700" cy="64865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6" name="ID_7A5C4CD83A994AF9B1224E0BCC81458D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1024235" y="2895600"/>
          <a:ext cx="9610725" cy="62293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" name="ID_A993C34AF0A140C2BB7A2B7E74D58E52" descr="7106c5a7c27a8cbe04d341c67f03b2bf"/>
        <xdr:cNvPicPr>
          <a:picLocks noChangeAspect="1"/>
        </xdr:cNvPicPr>
      </xdr:nvPicPr>
      <xdr:blipFill>
        <a:blip r:embed="rId17"/>
        <a:srcRect t="18034" r="474"/>
        <a:stretch>
          <a:fillRect/>
        </a:stretch>
      </xdr:blipFill>
      <xdr:spPr>
        <a:xfrm>
          <a:off x="10624185" y="10575925"/>
          <a:ext cx="5733415" cy="3541395"/>
        </a:xfrm>
        <a:prstGeom prst="rect">
          <a:avLst/>
        </a:prstGeom>
      </xdr:spPr>
    </xdr:pic>
  </etc:cellImage>
  <etc:cellImage>
    <xdr:pic>
      <xdr:nvPicPr>
        <xdr:cNvPr id="20" name="ID_E94C301E7CC94EFB86CB0C5051D00C11" descr="1ffe6d59f4c465b0e3c7067755ad7fdb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10624185" y="11534775"/>
          <a:ext cx="2739390" cy="2054225"/>
        </a:xfrm>
        <a:prstGeom prst="rect">
          <a:avLst/>
        </a:prstGeom>
      </xdr:spPr>
    </xdr:pic>
  </etc:cellImage>
  <etc:cellImage>
    <xdr:pic>
      <xdr:nvPicPr>
        <xdr:cNvPr id="22" name="ID_A781EEE1CAED42E098D062FE54EBDEDE" descr="2b512c8cef9a83a5ca17743fe5b046d5(1)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11043285" y="12522200"/>
          <a:ext cx="2841625" cy="2130425"/>
        </a:xfrm>
        <a:prstGeom prst="rect">
          <a:avLst/>
        </a:prstGeom>
      </xdr:spPr>
    </xdr:pic>
  </etc:cellImage>
  <etc:cellImage>
    <xdr:pic>
      <xdr:nvPicPr>
        <xdr:cNvPr id="23" name="ID_888AAA071D604CAB96639E695ACC87BA" descr="c90bfbd4ea09b4bb1971af1015c73998"/>
        <xdr:cNvPicPr>
          <a:picLocks noChangeAspect="1"/>
        </xdr:cNvPicPr>
      </xdr:nvPicPr>
      <xdr:blipFill>
        <a:blip r:embed="rId20"/>
        <a:srcRect t="-30" r="-171"/>
        <a:stretch>
          <a:fillRect/>
        </a:stretch>
      </xdr:blipFill>
      <xdr:spPr>
        <a:xfrm>
          <a:off x="10854055" y="13566775"/>
          <a:ext cx="5558155" cy="416306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<sst xmlns="http://schemas.openxmlformats.org/spreadsheetml/2006/main" count="3890" uniqueCount="688">
  <si>
    <t>中山市香山畅行文化科技有限公司（中山公交集团下属全资子公司）广告资源信息公示表（第四十一期）</t>
  </si>
  <si>
    <t>序号</t>
  </si>
  <si>
    <t>广告资源
类型</t>
  </si>
  <si>
    <t>广告资源
名称</t>
  </si>
  <si>
    <t>数量</t>
  </si>
  <si>
    <t>尺寸（长*宽）</t>
  </si>
  <si>
    <t>月租金（含税）</t>
  </si>
  <si>
    <t>刊例价</t>
  </si>
  <si>
    <t>单位</t>
  </si>
  <si>
    <t>招商底价（含税）</t>
  </si>
  <si>
    <t>现场照片</t>
  </si>
  <si>
    <t>备注</t>
  </si>
  <si>
    <t>公交枢纽站广告牌</t>
  </si>
  <si>
    <t>城南公交枢纽站</t>
  </si>
  <si>
    <t>柱身单面广告牌</t>
  </si>
  <si>
    <t>47块</t>
  </si>
  <si>
    <t>0.57m*1.12m</t>
  </si>
  <si>
    <t>100元/块</t>
  </si>
  <si>
    <t>块</t>
  </si>
  <si>
    <t>元/月/块</t>
  </si>
  <si>
    <t>双面灯箱广告牌</t>
  </si>
  <si>
    <t>9块</t>
  </si>
  <si>
    <t>6.64m*1.89m</t>
  </si>
  <si>
    <t>1300元/块</t>
  </si>
  <si>
    <t>城轨中山北公交枢纽站</t>
  </si>
  <si>
    <t>站台广告灯箱</t>
  </si>
  <si>
    <t>6块</t>
  </si>
  <si>
    <t>2.2m*1.01m</t>
  </si>
  <si>
    <t>1000元/块</t>
  </si>
  <si>
    <t>夜间亮灯时间：18：30-23：30</t>
  </si>
  <si>
    <t>墙身广告位
（围绕建筑物）</t>
  </si>
  <si>
    <t>4面</t>
  </si>
  <si>
    <t>23m*1.7m
12m*1.7m</t>
  </si>
  <si>
    <t>700元/面</t>
  </si>
  <si>
    <t>面</t>
  </si>
  <si>
    <t>元/月/面</t>
  </si>
  <si>
    <t>站牌双面广告牌</t>
  </si>
  <si>
    <t>20块</t>
  </si>
  <si>
    <t>1m*1.5m</t>
  </si>
  <si>
    <t>280元/块</t>
  </si>
  <si>
    <t>城轨中山站公交枢纽站</t>
  </si>
  <si>
    <t>15块</t>
  </si>
  <si>
    <t>主城区公交候车亭广告牌</t>
  </si>
  <si>
    <t>城区范围内</t>
  </si>
  <si>
    <t>454座</t>
  </si>
  <si>
    <t>3.53m*1.53m</t>
  </si>
  <si>
    <t>详情点击附件1：主城区公交候车亭广告牌报价表</t>
  </si>
  <si>
    <t>镇街公交候车亭广告牌</t>
  </si>
  <si>
    <t>镇街范围内</t>
  </si>
  <si>
    <t>114座</t>
  </si>
  <si>
    <t>详情点击附件2：镇街公交候车亭广告牌报价表</t>
  </si>
  <si>
    <t>快速公交站台广告牌</t>
  </si>
  <si>
    <t>含站台中央广告灯箱、站台末端墙面广告灯箱、两侧顶部广告灯箱等</t>
  </si>
  <si>
    <t>详情点击附件3：快速公交站台广告牌（整站）报价表</t>
  </si>
  <si>
    <t>站</t>
  </si>
  <si>
    <t>元/月/站</t>
  </si>
  <si>
    <t>公共汽车车厢广告</t>
  </si>
  <si>
    <t>风道屏广告</t>
  </si>
  <si>
    <t>若干</t>
  </si>
  <si>
    <t>1*0.29m
（可视尺寸：0.99*0.28m）</t>
  </si>
  <si>
    <t>80元/块</t>
  </si>
  <si>
    <t>挡板广告</t>
  </si>
  <si>
    <t>0.57*0.67m
0.7*0.8m
（以实际尺寸为准）</t>
  </si>
  <si>
    <t>深中跨市公交专线车内及深中跨市公交枢纽站内广告资源</t>
  </si>
  <si>
    <t>深中跨市公交专线车内广告资源</t>
  </si>
  <si>
    <t>车载LCD显示屏</t>
  </si>
  <si>
    <t>35辆</t>
  </si>
  <si>
    <t>65.3cm*39.2cm</t>
  </si>
  <si>
    <t>详情点击附件4：深中跨市公交专线车内及深中跨市公交枢纽站内广告资源报价表</t>
  </si>
  <si>
    <t>辆</t>
  </si>
  <si>
    <t>元/月/例</t>
  </si>
  <si>
    <t>每辆车有2块车载LCD显示屏</t>
  </si>
  <si>
    <t>座椅头套广告</t>
  </si>
  <si>
    <t>38cm*24cm</t>
  </si>
  <si>
    <t>每辆车有41个座椅头套广告位置</t>
  </si>
  <si>
    <t>深中跨市公交枢纽站内广告资源</t>
  </si>
  <si>
    <t>墙身显示屏</t>
  </si>
  <si>
    <t>1块</t>
  </si>
  <si>
    <t>2.98m*2.02m</t>
  </si>
  <si>
    <t>电子竖屏</t>
  </si>
  <si>
    <t>4块</t>
  </si>
  <si>
    <t>整屏：67cm*120cm
分屏：上、下屏67cm*40cm
中屏：67cm*30cm</t>
  </si>
  <si>
    <t>广告展架</t>
  </si>
  <si>
    <t>0.76m*1.75m
0.80m*1.80m</t>
  </si>
  <si>
    <t>公告时间</t>
  </si>
  <si>
    <t>2026年9月28日至2026年10月15日</t>
  </si>
  <si>
    <t>报名规则</t>
  </si>
  <si>
    <t>如有租赁意向方，请在公告时间内扫描下方二维码填写报名收集表。若在公告时间内该项目出现多家意向方报名，导致超出广告发布容量等情况，则形成竞价（具体详见竞价规则）；若在公告时间内只有一家意向方，待公告时间结束后与我司开启价格磋商，由我司将该中选（磋商）结果公示2天，后续与中选意向方（即承租方）签订广告发布合同。</t>
  </si>
  <si>
    <t>竞价规则</t>
  </si>
  <si>
    <t>接我司通知后，进行线上或线下公开竞价。每个项目的竞价幅度为100元/次，价高者得。我司将竞价结果公示2天，后续与中选意向方（即承租方）签订广告发布合同。</t>
  </si>
  <si>
    <t>特别事项说明</t>
  </si>
  <si>
    <t>1.承租方发布广告的行为及所发布的广告内容须符合《中华人民共和国广告法》及国家、广东省、中山市相关的法律法规，保证广告内容的真实性和合法性，若承租方要发布需经前置审批的广告，承租方须取得相关政府部门审批后方可发布。
2.承租方不得使用广告资源发布妇科、男科、疾病类等医疗广告，否则视为承租方严重违约，出租方即可自行拆除承租方广告，并有权提前终止本合同。
3.上述报价仅指租金（含税），广告画面的设计、制作、安装、下画等相关费用，由承租方自行承担。</t>
  </si>
  <si>
    <t>具体可点击中山公交集团官网信息公告栏了解详情。
https://zsbus.cn/index/lists/index.html?id=68ce976a060885X77254586</t>
  </si>
  <si>
    <t>项目联系人：刘先生</t>
  </si>
  <si>
    <t>联系电话：0760-87392268、15019907466</t>
  </si>
  <si>
    <t>主城区公交候车亭广告牌报价表</t>
  </si>
  <si>
    <t>制表单位：中山市香山畅行文化科技有限公司</t>
  </si>
  <si>
    <t>站名</t>
  </si>
  <si>
    <t>所属镇区</t>
  </si>
  <si>
    <t>路段名称</t>
  </si>
  <si>
    <t>所属路侧</t>
  </si>
  <si>
    <t>数量（座）</t>
  </si>
  <si>
    <t>公交候车亭</t>
  </si>
  <si>
    <t>广告牌数量（块）</t>
  </si>
  <si>
    <t>月租金   （元/块/月）</t>
  </si>
  <si>
    <t>候车亭结构</t>
  </si>
  <si>
    <t>候车亭
类型</t>
  </si>
  <si>
    <t>市政府第二办公区</t>
  </si>
  <si>
    <t>东区</t>
  </si>
  <si>
    <t>中山三路</t>
  </si>
  <si>
    <t>南侧</t>
  </si>
  <si>
    <t>锰钢</t>
  </si>
  <si>
    <t>2大1小</t>
  </si>
  <si>
    <t>北侧</t>
  </si>
  <si>
    <t>利和广场</t>
  </si>
  <si>
    <t>3大1小</t>
  </si>
  <si>
    <t>4大1小</t>
  </si>
  <si>
    <t>南下市场</t>
  </si>
  <si>
    <t>岐关西路</t>
  </si>
  <si>
    <t>西侧</t>
  </si>
  <si>
    <t>东侧</t>
  </si>
  <si>
    <t>槎桥村委</t>
  </si>
  <si>
    <t>槎南路</t>
  </si>
  <si>
    <t>万谷广场东</t>
  </si>
  <si>
    <t>槎桥村北</t>
  </si>
  <si>
    <t>恒大绿洲二期北</t>
  </si>
  <si>
    <t>悦朗路中</t>
  </si>
  <si>
    <t>悦朗路</t>
  </si>
  <si>
    <t>1大1小</t>
  </si>
  <si>
    <t>悦朗路西</t>
  </si>
  <si>
    <t>槎桥洛</t>
  </si>
  <si>
    <t>广珠公路</t>
  </si>
  <si>
    <t>星光礼寓</t>
  </si>
  <si>
    <t>南下</t>
  </si>
  <si>
    <t>博爱三路</t>
  </si>
  <si>
    <t>体育馆南</t>
  </si>
  <si>
    <t>博爱四路</t>
  </si>
  <si>
    <t>文化艺术中心</t>
  </si>
  <si>
    <t>博爱五路</t>
  </si>
  <si>
    <t>朗晴轩</t>
  </si>
  <si>
    <t>博爱五路(大东裕大厦)</t>
  </si>
  <si>
    <t>亨尾</t>
  </si>
  <si>
    <t>中山四路</t>
  </si>
  <si>
    <t>库充北</t>
  </si>
  <si>
    <t>半山翠苑</t>
  </si>
  <si>
    <t>孙文东路</t>
  </si>
  <si>
    <t>盛景园B1</t>
  </si>
  <si>
    <t>起湾道</t>
  </si>
  <si>
    <t>盛景园</t>
  </si>
  <si>
    <t>新村市场</t>
  </si>
  <si>
    <t>兴中体育馆东</t>
  </si>
  <si>
    <t>兴中道</t>
  </si>
  <si>
    <t>兴中体育场东</t>
  </si>
  <si>
    <t>市税务局</t>
  </si>
  <si>
    <t>恒信花园</t>
  </si>
  <si>
    <t>竹苑市场</t>
  </si>
  <si>
    <t>竹苑路</t>
  </si>
  <si>
    <t>翠闲庭</t>
  </si>
  <si>
    <t>体育路</t>
  </si>
  <si>
    <t>兴中体育场北</t>
  </si>
  <si>
    <t>中银大厦</t>
  </si>
  <si>
    <t>银通街</t>
  </si>
  <si>
    <t>全民健身广场</t>
  </si>
  <si>
    <t>中山党校</t>
  </si>
  <si>
    <t>博爱六路</t>
  </si>
  <si>
    <t>博览中心</t>
  </si>
  <si>
    <t>5大1小</t>
  </si>
  <si>
    <t>卫生局</t>
  </si>
  <si>
    <t>博爱七路</t>
  </si>
  <si>
    <t>中山海关A2</t>
  </si>
  <si>
    <t>中山五路</t>
  </si>
  <si>
    <t>中山海关A1</t>
  </si>
  <si>
    <t>东区办事处</t>
  </si>
  <si>
    <t>紫马岭公园</t>
  </si>
  <si>
    <t>中山六路西</t>
  </si>
  <si>
    <t>中山六路</t>
  </si>
  <si>
    <t>博爱医院</t>
  </si>
  <si>
    <t>城桂公路</t>
  </si>
  <si>
    <t>军分区B2</t>
  </si>
  <si>
    <t>军分区</t>
  </si>
  <si>
    <t>博爱医院正门</t>
  </si>
  <si>
    <t>兴文路</t>
  </si>
  <si>
    <t>雍逸廷</t>
  </si>
  <si>
    <t>交警支队</t>
  </si>
  <si>
    <t>市一中</t>
  </si>
  <si>
    <t>帝璟东方</t>
  </si>
  <si>
    <t>博览中心南门(远洋城)</t>
  </si>
  <si>
    <t>远洋城万象花园南</t>
  </si>
  <si>
    <t>三溪村南</t>
  </si>
  <si>
    <t>长命水长逸路</t>
  </si>
  <si>
    <t>沙岗墟</t>
  </si>
  <si>
    <t>水云轩</t>
  </si>
  <si>
    <t>和景花园A1</t>
  </si>
  <si>
    <t>和景花园B2</t>
  </si>
  <si>
    <t>和景花园B1</t>
  </si>
  <si>
    <t>库充南</t>
  </si>
  <si>
    <t>东裕路</t>
  </si>
  <si>
    <t>市特殊教育学校</t>
  </si>
  <si>
    <t>沙岗村南</t>
  </si>
  <si>
    <t>公园路</t>
  </si>
  <si>
    <t>沙岗村</t>
  </si>
  <si>
    <t>兰桂路</t>
  </si>
  <si>
    <t>优雅翠园</t>
  </si>
  <si>
    <t>大东裕大厦</t>
  </si>
  <si>
    <t>东苑南路</t>
  </si>
  <si>
    <t>东区公安分局</t>
  </si>
  <si>
    <t>东苑路</t>
  </si>
  <si>
    <t>教师新村</t>
  </si>
  <si>
    <t>顺景花园</t>
  </si>
  <si>
    <t>顺景阁</t>
  </si>
  <si>
    <t>顺景新一居</t>
  </si>
  <si>
    <t>竹苑新村</t>
  </si>
  <si>
    <t>市政府</t>
  </si>
  <si>
    <t>松苑路</t>
  </si>
  <si>
    <t>和景花园北</t>
  </si>
  <si>
    <t>小鳌溪</t>
  </si>
  <si>
    <t>紫岭小学（小鳌溪）</t>
  </si>
  <si>
    <t>后塘路</t>
  </si>
  <si>
    <t>博览中心2</t>
  </si>
  <si>
    <t>中山海关B2</t>
  </si>
  <si>
    <t>东文路</t>
  </si>
  <si>
    <t>中山海关B1</t>
  </si>
  <si>
    <t>孙文公园</t>
  </si>
  <si>
    <t>金字山公园</t>
  </si>
  <si>
    <t>市一中初中部</t>
  </si>
  <si>
    <t>1大</t>
  </si>
  <si>
    <t>博览中心东</t>
  </si>
  <si>
    <t>远洋城天祺</t>
  </si>
  <si>
    <t>逸兴路</t>
  </si>
  <si>
    <t>长命水工业区</t>
  </si>
  <si>
    <t>长逸路</t>
  </si>
  <si>
    <t>翠山雅筑</t>
  </si>
  <si>
    <t>远洋城天曜</t>
  </si>
  <si>
    <t>长江路</t>
  </si>
  <si>
    <t>南外环路口</t>
  </si>
  <si>
    <t>疾病控制中心</t>
  </si>
  <si>
    <t>峰景花园</t>
  </si>
  <si>
    <t>长江北联通</t>
  </si>
  <si>
    <t>白沙湾工业区西</t>
  </si>
  <si>
    <t>东祥路</t>
  </si>
  <si>
    <t>宝龙城南</t>
  </si>
  <si>
    <t>濠江西路</t>
  </si>
  <si>
    <t>弘科未来学校</t>
  </si>
  <si>
    <t>社保局东区分局</t>
  </si>
  <si>
    <t>康华路</t>
  </si>
  <si>
    <t>新安村</t>
  </si>
  <si>
    <t>东苑南路南外环跨线桥</t>
  </si>
  <si>
    <t>齐东</t>
  </si>
  <si>
    <t>土瓜岭</t>
  </si>
  <si>
    <t>奕翠园</t>
  </si>
  <si>
    <t>奕翠园A2</t>
  </si>
  <si>
    <t>桃苑路</t>
  </si>
  <si>
    <t>紫茵庭园</t>
  </si>
  <si>
    <t>富湾南路</t>
  </si>
  <si>
    <t>比华利山庄</t>
  </si>
  <si>
    <t>富湾东路口</t>
  </si>
  <si>
    <t>康逸豪园</t>
  </si>
  <si>
    <t>富湾东路</t>
  </si>
  <si>
    <t>华侨公园</t>
  </si>
  <si>
    <t>沙岗墟北</t>
  </si>
  <si>
    <t>人才公园东</t>
  </si>
  <si>
    <t>育才路</t>
  </si>
  <si>
    <t>人才公园南</t>
  </si>
  <si>
    <t>优才路中</t>
  </si>
  <si>
    <t>优才路</t>
  </si>
  <si>
    <t>优才路西</t>
  </si>
  <si>
    <t>市儿童公园</t>
  </si>
  <si>
    <t>2号路</t>
  </si>
  <si>
    <t>古香林片区3</t>
  </si>
  <si>
    <t>古香林片区4</t>
  </si>
  <si>
    <t>古香林片区5</t>
  </si>
  <si>
    <t>古香林片区6</t>
  </si>
  <si>
    <t>大信海岸家园</t>
  </si>
  <si>
    <t>石岐区</t>
  </si>
  <si>
    <t>民科西路</t>
  </si>
  <si>
    <t>石岐区行政服务中心</t>
  </si>
  <si>
    <t>中海锦城</t>
  </si>
  <si>
    <t>民营科技园</t>
  </si>
  <si>
    <t>东明北路</t>
  </si>
  <si>
    <t>侨中高中部</t>
  </si>
  <si>
    <t>大沙南路</t>
  </si>
  <si>
    <t>东明花园</t>
  </si>
  <si>
    <t>东明路</t>
  </si>
  <si>
    <t>东盛花园</t>
  </si>
  <si>
    <t>中仪花园北</t>
  </si>
  <si>
    <t>石岐小学</t>
  </si>
  <si>
    <t>石岐区办事处</t>
  </si>
  <si>
    <t>东明花园南B1</t>
  </si>
  <si>
    <t>东明花园南</t>
  </si>
  <si>
    <t>康华大桥南</t>
  </si>
  <si>
    <t>大信商业街</t>
  </si>
  <si>
    <t>宏基路</t>
  </si>
  <si>
    <t>大信新都汇</t>
  </si>
  <si>
    <t>莲塘北路</t>
  </si>
  <si>
    <t>厚兴牌坊</t>
  </si>
  <si>
    <t>莲塘路</t>
  </si>
  <si>
    <t>中山纪念堂</t>
  </si>
  <si>
    <t>孙文中路</t>
  </si>
  <si>
    <t>中山公园北门</t>
  </si>
  <si>
    <t>光明路</t>
  </si>
  <si>
    <t>人民医院</t>
  </si>
  <si>
    <t>6大1小</t>
  </si>
  <si>
    <t>人民医院B2</t>
  </si>
  <si>
    <t>完美金鹰·假日广场</t>
  </si>
  <si>
    <t>市人大</t>
  </si>
  <si>
    <t>学院路</t>
  </si>
  <si>
    <t>老干中心</t>
  </si>
  <si>
    <t>华柏路</t>
  </si>
  <si>
    <t>华柏市场</t>
  </si>
  <si>
    <t>柏苑路</t>
  </si>
  <si>
    <t>柏苑新村</t>
  </si>
  <si>
    <t>中医院悦来门诊部</t>
  </si>
  <si>
    <t>悦来中路</t>
  </si>
  <si>
    <t>康泰苑</t>
  </si>
  <si>
    <t>交通局</t>
  </si>
  <si>
    <t>悦来南路</t>
  </si>
  <si>
    <t>农业银行中山分行</t>
  </si>
  <si>
    <t>中山体校</t>
  </si>
  <si>
    <t>中山二路</t>
  </si>
  <si>
    <t>民生大厦</t>
  </si>
  <si>
    <t>兴创路口</t>
  </si>
  <si>
    <t>北外环</t>
  </si>
  <si>
    <t>东港湾花园</t>
  </si>
  <si>
    <t>民科东路</t>
  </si>
  <si>
    <t>天水湖小区</t>
  </si>
  <si>
    <t>天水湖小区东</t>
  </si>
  <si>
    <t>东华路北</t>
  </si>
  <si>
    <t>东华路</t>
  </si>
  <si>
    <t>时代云图</t>
  </si>
  <si>
    <t>市实验小学</t>
  </si>
  <si>
    <t>臻园</t>
  </si>
  <si>
    <t>岐乐花园</t>
  </si>
  <si>
    <t>富康路</t>
  </si>
  <si>
    <t>永怡花园会所</t>
  </si>
  <si>
    <t>豪程路</t>
  </si>
  <si>
    <t>富豪山庄</t>
  </si>
  <si>
    <t>中山学院北门</t>
  </si>
  <si>
    <t>龙腾路</t>
  </si>
  <si>
    <t>中山学院西门</t>
  </si>
  <si>
    <t>莲兴路</t>
  </si>
  <si>
    <t>永怡花园</t>
  </si>
  <si>
    <t>富丽路</t>
  </si>
  <si>
    <t>东华花园</t>
  </si>
  <si>
    <t>石岐文化公园</t>
  </si>
  <si>
    <t>张溪北</t>
  </si>
  <si>
    <t>湖滨北路</t>
  </si>
  <si>
    <t>华侨新村</t>
  </si>
  <si>
    <t>湖滨路</t>
  </si>
  <si>
    <t>北区中学</t>
  </si>
  <si>
    <t>张溪南</t>
  </si>
  <si>
    <t>厚兴A1</t>
  </si>
  <si>
    <t>莲塘东路</t>
  </si>
  <si>
    <t>厚兴A2</t>
  </si>
  <si>
    <t>富逸装饰广场A1</t>
  </si>
  <si>
    <t>莲员西路</t>
  </si>
  <si>
    <t>富逸装饰广场</t>
  </si>
  <si>
    <t>苏华赞医院</t>
  </si>
  <si>
    <t>莲员东路</t>
  </si>
  <si>
    <t>清溪花园</t>
  </si>
  <si>
    <t>青溪路</t>
  </si>
  <si>
    <t>青溪路北</t>
  </si>
  <si>
    <t>张溪西路口</t>
  </si>
  <si>
    <t>青溪路中</t>
  </si>
  <si>
    <t>富逸装饰广场西</t>
  </si>
  <si>
    <t>员峰桥</t>
  </si>
  <si>
    <t>青溪路南</t>
  </si>
  <si>
    <t>延龄路</t>
  </si>
  <si>
    <t>尚园中心</t>
  </si>
  <si>
    <t>兴中广场</t>
  </si>
  <si>
    <t>凤鸣路</t>
  </si>
  <si>
    <t>泰安路</t>
  </si>
  <si>
    <t>老安山牌坊</t>
  </si>
  <si>
    <t>南安路</t>
  </si>
  <si>
    <t>安山市场</t>
  </si>
  <si>
    <t>华光路</t>
  </si>
  <si>
    <t>华光路北</t>
  </si>
  <si>
    <t>泰安市场</t>
  </si>
  <si>
    <t>安栏路</t>
  </si>
  <si>
    <t>海悦酒店</t>
  </si>
  <si>
    <t>博爱小学</t>
  </si>
  <si>
    <t>民权路</t>
  </si>
  <si>
    <t>民权路东</t>
  </si>
  <si>
    <t>岐港公路（岐峰路口）</t>
  </si>
  <si>
    <t>岐港公路</t>
  </si>
  <si>
    <t>岐港公路中</t>
  </si>
  <si>
    <t>团结</t>
  </si>
  <si>
    <t>大信时尚家园A1</t>
  </si>
  <si>
    <t>岐峰路</t>
  </si>
  <si>
    <t>大信时尚家园</t>
  </si>
  <si>
    <t>翠沙路</t>
  </si>
  <si>
    <t>大信时尚家园A2</t>
  </si>
  <si>
    <t>美林春天</t>
  </si>
  <si>
    <t>中山汽车总站</t>
  </si>
  <si>
    <t>西区</t>
  </si>
  <si>
    <t>富华道</t>
  </si>
  <si>
    <t>西区邮局</t>
  </si>
  <si>
    <t>天悦城</t>
  </si>
  <si>
    <t>烟洲牌坊A1</t>
  </si>
  <si>
    <t>烟洲牌坊B1</t>
  </si>
  <si>
    <t>烟洲牌坊A2</t>
  </si>
  <si>
    <t>烟洲牌坊B2</t>
  </si>
  <si>
    <t>富华天桥西</t>
  </si>
  <si>
    <t>中山一桥</t>
  </si>
  <si>
    <t>中山一路</t>
  </si>
  <si>
    <t>狮滘口桥</t>
  </si>
  <si>
    <t>博爱一路东</t>
  </si>
  <si>
    <t>博爱一路</t>
  </si>
  <si>
    <t>世纪新城</t>
  </si>
  <si>
    <t>翠景路</t>
  </si>
  <si>
    <t>蓝波湾小区</t>
  </si>
  <si>
    <t>翠景道</t>
  </si>
  <si>
    <t>翠景道南</t>
  </si>
  <si>
    <t>翠景湾</t>
  </si>
  <si>
    <t>西区中心小学</t>
  </si>
  <si>
    <t>翠虹路</t>
  </si>
  <si>
    <t>市中医院A1</t>
  </si>
  <si>
    <t>康欣路</t>
  </si>
  <si>
    <t>市中医院</t>
  </si>
  <si>
    <t>市中医院北</t>
  </si>
  <si>
    <t>星晨广场</t>
  </si>
  <si>
    <t>彩虹大道</t>
  </si>
  <si>
    <t>西区医院</t>
  </si>
  <si>
    <t>沙朗市场</t>
  </si>
  <si>
    <t>彩虹大道(北外环路口)</t>
  </si>
  <si>
    <t>中山市农产品交易中心</t>
  </si>
  <si>
    <t>彩虹大道（翠沙路口）</t>
  </si>
  <si>
    <t>西区医院西</t>
  </si>
  <si>
    <t>G105国道</t>
  </si>
  <si>
    <t>翠沙路口</t>
  </si>
  <si>
    <t>富华立交北</t>
  </si>
  <si>
    <t>西区第三工业区</t>
  </si>
  <si>
    <t>G105</t>
  </si>
  <si>
    <t>东联</t>
  </si>
  <si>
    <t>沙港公路</t>
  </si>
  <si>
    <t>六冲</t>
  </si>
  <si>
    <t>十六顷</t>
  </si>
  <si>
    <t>岐江桥西</t>
  </si>
  <si>
    <t>岐江桥西 A1</t>
  </si>
  <si>
    <t>岐江桥西（富华酒店）A2</t>
  </si>
  <si>
    <t>西堤路北</t>
  </si>
  <si>
    <t>西堤北路</t>
  </si>
  <si>
    <t>富华天桥北</t>
  </si>
  <si>
    <t>西区行政服务中心</t>
  </si>
  <si>
    <t>升华路</t>
  </si>
  <si>
    <t>愉翠雅园</t>
  </si>
  <si>
    <t>西河东路</t>
  </si>
  <si>
    <t>烟洲中学西门</t>
  </si>
  <si>
    <t>翠峰路</t>
  </si>
  <si>
    <t>烟洲中学东门</t>
  </si>
  <si>
    <t>翠景文化中心</t>
  </si>
  <si>
    <t>瑞安花园</t>
  </si>
  <si>
    <t>铁城中学</t>
  </si>
  <si>
    <t>小区内道路</t>
  </si>
  <si>
    <t>西区铁城小学</t>
  </si>
  <si>
    <t>西苑社区党群服务中心</t>
  </si>
  <si>
    <t>翠景豪苑</t>
  </si>
  <si>
    <t>大信新家园</t>
  </si>
  <si>
    <t>岐港小区</t>
  </si>
  <si>
    <t>佳诚优格国际</t>
  </si>
  <si>
    <t>中山奥园</t>
  </si>
  <si>
    <t>岐环路南</t>
  </si>
  <si>
    <t>岐环路</t>
  </si>
  <si>
    <t>日华坊</t>
  </si>
  <si>
    <t>美林假日尚林苑</t>
  </si>
  <si>
    <t>裕福北路</t>
  </si>
  <si>
    <t>美林假日嘉林苑</t>
  </si>
  <si>
    <t>恒大绿洲</t>
  </si>
  <si>
    <t>南区</t>
  </si>
  <si>
    <t>城南立交桥</t>
  </si>
  <si>
    <t>城南一路南</t>
  </si>
  <si>
    <t>城南一路</t>
  </si>
  <si>
    <t>南区市场</t>
  </si>
  <si>
    <t>城南二路</t>
  </si>
  <si>
    <t>祈安苑</t>
  </si>
  <si>
    <t>永安一路</t>
  </si>
  <si>
    <t>中澳滨河湾东</t>
  </si>
  <si>
    <t>悦来新村</t>
  </si>
  <si>
    <t>第一城</t>
  </si>
  <si>
    <t>博爱二路</t>
  </si>
  <si>
    <t>中环路南</t>
  </si>
  <si>
    <t>南区医院</t>
  </si>
  <si>
    <t>城南三路</t>
  </si>
  <si>
    <t>恒美</t>
  </si>
  <si>
    <t>长环(茶叶市场)</t>
  </si>
  <si>
    <t>长环（茶叶市场）</t>
  </si>
  <si>
    <t>悦秀街南</t>
  </si>
  <si>
    <t>悦秀路</t>
  </si>
  <si>
    <t>永安中学</t>
  </si>
  <si>
    <t>南区健身广场</t>
  </si>
  <si>
    <t>永安二路</t>
  </si>
  <si>
    <t>居安苑</t>
  </si>
  <si>
    <t>悦凯路</t>
  </si>
  <si>
    <t>南源路口</t>
  </si>
  <si>
    <t>茶亭路</t>
  </si>
  <si>
    <t>上塘</t>
  </si>
  <si>
    <t>南源路</t>
  </si>
  <si>
    <t>沙涌</t>
  </si>
  <si>
    <t>板桥</t>
  </si>
  <si>
    <t>双龙路口</t>
  </si>
  <si>
    <t>马岭小学</t>
  </si>
  <si>
    <t>镇街公交候车亭广告牌报价表</t>
  </si>
  <si>
    <t>月租金
（元/块/月）</t>
  </si>
  <si>
    <t>实验中学（南）</t>
  </si>
  <si>
    <t>火炬开发区</t>
  </si>
  <si>
    <t>富逸城南（南）</t>
  </si>
  <si>
    <t>中山职业技术学院</t>
  </si>
  <si>
    <t>大涌红博城</t>
  </si>
  <si>
    <t>大涌镇</t>
  </si>
  <si>
    <t>旗涌路</t>
  </si>
  <si>
    <t>大涌客运站</t>
  </si>
  <si>
    <t>大业西路</t>
  </si>
  <si>
    <t>大涌镇政府</t>
  </si>
  <si>
    <t>德政路</t>
  </si>
  <si>
    <t>德政路北</t>
  </si>
  <si>
    <t>旗山路东</t>
  </si>
  <si>
    <t>旗山路</t>
  </si>
  <si>
    <t>大业西路口</t>
  </si>
  <si>
    <t>中新路</t>
  </si>
  <si>
    <t>安堂牌坊</t>
  </si>
  <si>
    <t>卓山中学</t>
  </si>
  <si>
    <t>文田布业城</t>
  </si>
  <si>
    <t>大涌红博城北</t>
  </si>
  <si>
    <t>凤凰路</t>
  </si>
  <si>
    <t>大涌市场A1</t>
  </si>
  <si>
    <t>华泰路</t>
  </si>
  <si>
    <t>大涌市场南</t>
  </si>
  <si>
    <t>大涌体育馆</t>
  </si>
  <si>
    <t>兆洋路</t>
  </si>
  <si>
    <t>大涌医院</t>
  </si>
  <si>
    <t>利强工业区</t>
  </si>
  <si>
    <t>兴华路</t>
  </si>
  <si>
    <t>南文敦煌市场</t>
  </si>
  <si>
    <t>南文小学</t>
  </si>
  <si>
    <t>胜景花园</t>
  </si>
  <si>
    <t>小洋工业区</t>
  </si>
  <si>
    <t>旗峰路</t>
  </si>
  <si>
    <t>兴华路中</t>
  </si>
  <si>
    <t>中港英文中学部</t>
  </si>
  <si>
    <t>五桂山街道</t>
  </si>
  <si>
    <t>双合山村</t>
  </si>
  <si>
    <t>五桂山工业区</t>
  </si>
  <si>
    <t>五桂山办事处</t>
  </si>
  <si>
    <t>古寨沟</t>
  </si>
  <si>
    <t>岐澳古道南</t>
  </si>
  <si>
    <t>南桥</t>
  </si>
  <si>
    <t>五桂山南塘</t>
  </si>
  <si>
    <t>城桂公路东</t>
  </si>
  <si>
    <t>桂南</t>
  </si>
  <si>
    <t>翠山公路</t>
  </si>
  <si>
    <t>职教园路口</t>
  </si>
  <si>
    <t>职教园路</t>
  </si>
  <si>
    <t>广东理工学院西门</t>
  </si>
  <si>
    <t>无名路</t>
  </si>
  <si>
    <t>紫坭环路口</t>
  </si>
  <si>
    <t>工业大道</t>
  </si>
  <si>
    <t>寿星塘村</t>
  </si>
  <si>
    <t>大尖山公园路口</t>
  </si>
  <si>
    <t>龙塘工业大道中</t>
  </si>
  <si>
    <t>领秀山</t>
  </si>
  <si>
    <t>小区道路</t>
  </si>
  <si>
    <t>五桂山龙塘村口</t>
  </si>
  <si>
    <t>五桂山龙塘</t>
  </si>
  <si>
    <t>龙塘工业大道西</t>
  </si>
  <si>
    <t>广东理工学院</t>
  </si>
  <si>
    <t>五桂山职业教育园区</t>
  </si>
  <si>
    <t>社贝村站</t>
  </si>
  <si>
    <t>香山大道南段片区1</t>
  </si>
  <si>
    <t>翠亨新区</t>
  </si>
  <si>
    <t>香山大道</t>
  </si>
  <si>
    <t>香山大道南段片区2</t>
  </si>
  <si>
    <t>香山大道南段片区3</t>
  </si>
  <si>
    <t>香山大道南段片区4</t>
  </si>
  <si>
    <t>香山大道南段片区5</t>
  </si>
  <si>
    <t>香山大道南段片区6</t>
  </si>
  <si>
    <t>香山大道南段片区7</t>
  </si>
  <si>
    <t>启明路</t>
  </si>
  <si>
    <t>香山大道南段片区8</t>
  </si>
  <si>
    <t>香山大道南段片区9</t>
  </si>
  <si>
    <t>起航路</t>
  </si>
  <si>
    <t>香山大道南段片区10</t>
  </si>
  <si>
    <t>未来大道东1</t>
  </si>
  <si>
    <t>未来大道</t>
  </si>
  <si>
    <t>未来大道西1</t>
  </si>
  <si>
    <t>未来大道东2</t>
  </si>
  <si>
    <t>未来大道东3</t>
  </si>
  <si>
    <t>未来大道西2</t>
  </si>
  <si>
    <t>未来大道西3</t>
  </si>
  <si>
    <t>未来大道东4</t>
  </si>
  <si>
    <t>未来大道东5</t>
  </si>
  <si>
    <t>未来大道西4</t>
  </si>
  <si>
    <t>未来大道东6</t>
  </si>
  <si>
    <t>未来大道西5</t>
  </si>
  <si>
    <t>未来大道东7</t>
  </si>
  <si>
    <t>未来大道西6</t>
  </si>
  <si>
    <t>未来大道东8</t>
  </si>
  <si>
    <t>未来大道西7</t>
  </si>
  <si>
    <t>未来大道东9</t>
  </si>
  <si>
    <t>未来大道西8</t>
  </si>
  <si>
    <t>未来大道东10</t>
  </si>
  <si>
    <t>未来大道西9</t>
  </si>
  <si>
    <t>未来大道西10</t>
  </si>
  <si>
    <t>未来大道东11</t>
  </si>
  <si>
    <t>未来大道东12</t>
  </si>
  <si>
    <t>未来大道西11</t>
  </si>
  <si>
    <t>未来大道东13</t>
  </si>
  <si>
    <t>未来大道西12</t>
  </si>
  <si>
    <t>未来大道西13</t>
  </si>
  <si>
    <t>未来大道东14</t>
  </si>
  <si>
    <t>兴湾路南1</t>
  </si>
  <si>
    <t>兴湾路</t>
  </si>
  <si>
    <t>马新派出所</t>
  </si>
  <si>
    <t>黄圃镇</t>
  </si>
  <si>
    <t>横石路</t>
  </si>
  <si>
    <t>马新中学</t>
  </si>
  <si>
    <t>快速公交站台广告牌（整站）报价表</t>
  </si>
  <si>
    <t>站台地点</t>
  </si>
  <si>
    <t>位置</t>
  </si>
  <si>
    <t>站台中央广告灯箱</t>
  </si>
  <si>
    <t>站台末端墙面广告灯箱
(B牌）</t>
  </si>
  <si>
    <t>两侧顶部广告灯箱（C牌）</t>
  </si>
  <si>
    <t>站台入口正面广告灯箱</t>
  </si>
  <si>
    <t>站台过道两侧广告灯箱</t>
  </si>
  <si>
    <t>站台入口侧面墙面广告灯箱（单面）</t>
  </si>
  <si>
    <t>月租金
（元/站）</t>
  </si>
  <si>
    <t>上层（AH牌)</t>
  </si>
  <si>
    <t>下层(AL牌)</t>
  </si>
  <si>
    <t>规格（mm）</t>
  </si>
  <si>
    <t>广告灯箱数（个）</t>
  </si>
  <si>
    <t>农商银行东区支行</t>
  </si>
  <si>
    <t>3280*1660</t>
  </si>
  <si>
    <t>3280*1120</t>
  </si>
  <si>
    <t>4310*1670</t>
  </si>
  <si>
    <t>1100*1800</t>
  </si>
  <si>
    <t>—</t>
  </si>
  <si>
    <t>不含安全门广告</t>
  </si>
  <si>
    <t>中山日报</t>
  </si>
  <si>
    <t>英联时代广场</t>
  </si>
  <si>
    <t>天奕国际广场</t>
  </si>
  <si>
    <t>中山六路东</t>
  </si>
  <si>
    <t>陵岗</t>
  </si>
  <si>
    <t>江陵西路</t>
  </si>
  <si>
    <t>大岭</t>
  </si>
  <si>
    <t>7300*1680</t>
  </si>
  <si>
    <t>江陵东路</t>
  </si>
  <si>
    <t>Y154</t>
  </si>
  <si>
    <t>1950/2000/2040*1350</t>
  </si>
  <si>
    <t>环茂一路</t>
  </si>
  <si>
    <t>康乐大道</t>
  </si>
  <si>
    <t>火炬公交枢纽站</t>
  </si>
  <si>
    <t>东镇东一路</t>
  </si>
  <si>
    <t>5号站台-康华路/富康路口</t>
  </si>
  <si>
    <t>3280*1670</t>
  </si>
  <si>
    <t>3280*1110</t>
  </si>
  <si>
    <t>4060*1760</t>
  </si>
  <si>
    <t>1060*1950</t>
  </si>
  <si>
    <t>6号站台-康华路/起湾道路口</t>
  </si>
  <si>
    <t>7号站台-长江路-康华路口</t>
  </si>
  <si>
    <t>8号站台-长江路-东湾路口</t>
  </si>
  <si>
    <t>3260*1440</t>
  </si>
  <si>
    <t>3260*1200</t>
  </si>
  <si>
    <t>2550*1740</t>
  </si>
  <si>
    <t>9号站台-长江路-孙文东路口</t>
  </si>
  <si>
    <t>2170*1740</t>
  </si>
  <si>
    <t>3250*1740</t>
  </si>
  <si>
    <t>3550*1590</t>
  </si>
  <si>
    <t>10号站台-长江路-中山路口</t>
  </si>
  <si>
    <t>11号站台长江路-东江路口</t>
  </si>
  <si>
    <t>12号站台-长江路-博爱七路口</t>
  </si>
  <si>
    <t>2170*1730</t>
  </si>
  <si>
    <t>2270*1890</t>
  </si>
  <si>
    <t>2770*1500</t>
  </si>
  <si>
    <t>深中跨市公交专线车内及深中跨市公交枢纽站内广告资源报价表</t>
  </si>
  <si>
    <t>广告资源位置</t>
  </si>
  <si>
    <t>名称</t>
  </si>
  <si>
    <t>规格</t>
  </si>
  <si>
    <t>刊例价
（元/月/辆/例）</t>
  </si>
  <si>
    <t>播放介质</t>
  </si>
  <si>
    <t>播放时长</t>
  </si>
  <si>
    <t>轮播时间</t>
  </si>
  <si>
    <t>播放频次
（次/天）</t>
  </si>
  <si>
    <t>深中跨市公交专线车</t>
  </si>
  <si>
    <t>视频/图片
（无声）</t>
  </si>
  <si>
    <t>15-30秒/次</t>
  </si>
  <si>
    <t>8：00—21:30</t>
  </si>
  <si>
    <t>300-150次/天（视广告时长）</t>
  </si>
  <si>
    <t>深中跨市公交枢纽站</t>
  </si>
  <si>
    <t>例</t>
  </si>
  <si>
    <t>以上报价为租金（含税）。
1.电子类广告由承租方承担制作费，我司负责审核广告内容及发布；
2.座椅头套广告由承租方承担制作、安装、维护及复原等费用。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</si>
</sst>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,##0_ "/>
  </numFmts>
  <fonts count="47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sz val="14"/>
      <color theme="1"/>
      <name val="宋体"/>
      <charset val="134"/>
      <scheme val="minor"/>
    </font>
    <font>
      <b/>
      <sz val="24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  <scheme val="minor"/>
    </font>
    <font>
      <sz val="9"/>
      <color indexed="8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b/>
      <sz val="12"/>
      <color indexed="8"/>
      <name val="宋体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b/>
      <sz val="11"/>
      <color indexed="8"/>
      <name val="宋体"/>
      <charset val="134"/>
    </font>
    <font>
      <sz val="12"/>
      <name val="宋体"/>
      <charset val="134"/>
    </font>
    <font>
      <b/>
      <sz val="1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4" borderId="12" applyNumberFormat="0" applyAlignment="0" applyProtection="0">
      <alignment vertical="center"/>
    </xf>
    <xf numFmtId="0" fontId="36" fillId="5" borderId="13" applyNumberFormat="0" applyAlignment="0" applyProtection="0">
      <alignment vertical="center"/>
    </xf>
    <xf numFmtId="0" fontId="37" fillId="5" borderId="12" applyNumberFormat="0" applyAlignment="0" applyProtection="0">
      <alignment vertical="center"/>
    </xf>
    <xf numFmtId="0" fontId="38" fillId="6" borderId="14" applyNumberFormat="0" applyAlignment="0" applyProtection="0">
      <alignment vertical="center"/>
    </xf>
    <xf numFmtId="0" fontId="39" fillId="0" borderId="15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5" fillId="12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0" fillId="0" borderId="0"/>
    <xf numFmtId="0" fontId="25" fillId="0" borderId="0"/>
    <xf numFmtId="0" fontId="25" fillId="0" borderId="0">
      <alignment vertical="center"/>
    </xf>
    <xf numFmtId="0" fontId="46" fillId="0" borderId="0"/>
    <xf numFmtId="0" fontId="12" fillId="0" borderId="0">
      <alignment vertical="center"/>
    </xf>
  </cellStyleXfs>
  <cellXfs count="10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vertical="center"/>
    </xf>
    <xf numFmtId="0" fontId="15" fillId="2" borderId="0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6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5" fillId="0" borderId="6" xfId="51" applyNumberFormat="1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5" fillId="0" borderId="1" xfId="51" applyFont="1" applyFill="1" applyBorder="1" applyAlignment="1">
      <alignment horizontal="center" vertical="center" wrapText="1"/>
    </xf>
    <xf numFmtId="0" fontId="5" fillId="0" borderId="1" xfId="52" applyNumberFormat="1" applyFont="1" applyFill="1" applyBorder="1" applyAlignment="1" applyProtection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20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51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6" fontId="20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NumberFormat="1" applyFont="1" applyFill="1" applyBorder="1" applyAlignment="1">
      <alignment horizontal="center" vertical="center" wrapText="1"/>
    </xf>
    <xf numFmtId="0" fontId="5" fillId="0" borderId="6" xfId="51" applyFont="1" applyFill="1" applyBorder="1" applyAlignment="1">
      <alignment horizontal="center" vertical="center" wrapText="1"/>
    </xf>
    <xf numFmtId="0" fontId="5" fillId="0" borderId="1" xfId="52" applyFont="1" applyFill="1" applyBorder="1" applyAlignment="1">
      <alignment horizontal="center" vertical="center" wrapText="1"/>
    </xf>
    <xf numFmtId="0" fontId="5" fillId="0" borderId="2" xfId="51" applyNumberFormat="1" applyFont="1" applyFill="1" applyBorder="1" applyAlignment="1">
      <alignment horizontal="center" vertical="center" wrapText="1"/>
    </xf>
    <xf numFmtId="0" fontId="5" fillId="0" borderId="2" xfId="5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0" fillId="0" borderId="0" xfId="49" applyAlignment="1">
      <alignment wrapText="1"/>
    </xf>
    <xf numFmtId="0" fontId="0" fillId="0" borderId="0" xfId="49" applyAlignment="1">
      <alignment horizontal="center" wrapText="1"/>
    </xf>
    <xf numFmtId="0" fontId="25" fillId="0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26" fillId="0" borderId="0" xfId="49" applyFont="1" applyFill="1" applyAlignment="1">
      <alignment horizontal="center" vertical="center" wrapText="1"/>
    </xf>
    <xf numFmtId="177" fontId="5" fillId="0" borderId="1" xfId="49" applyNumberFormat="1" applyFont="1" applyFill="1" applyBorder="1" applyAlignment="1">
      <alignment horizontal="center" vertical="center" wrapText="1"/>
    </xf>
    <xf numFmtId="177" fontId="5" fillId="0" borderId="2" xfId="49" applyNumberFormat="1" applyFont="1" applyFill="1" applyBorder="1" applyAlignment="1">
      <alignment horizontal="center" vertical="center" wrapText="1"/>
    </xf>
    <xf numFmtId="177" fontId="5" fillId="0" borderId="5" xfId="49" applyNumberFormat="1" applyFont="1" applyFill="1" applyBorder="1" applyAlignment="1">
      <alignment horizontal="center" vertical="center" wrapText="1"/>
    </xf>
    <xf numFmtId="177" fontId="5" fillId="0" borderId="8" xfId="49" applyNumberFormat="1" applyFont="1" applyFill="1" applyBorder="1" applyAlignment="1">
      <alignment horizontal="center" vertical="center" wrapText="1"/>
    </xf>
    <xf numFmtId="177" fontId="5" fillId="0" borderId="6" xfId="49" applyNumberFormat="1" applyFont="1" applyFill="1" applyBorder="1" applyAlignment="1">
      <alignment horizontal="center" vertical="center" wrapText="1"/>
    </xf>
    <xf numFmtId="177" fontId="5" fillId="0" borderId="4" xfId="49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177" fontId="5" fillId="0" borderId="3" xfId="49" applyNumberFormat="1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 wrapText="1"/>
    </xf>
    <xf numFmtId="0" fontId="0" fillId="0" borderId="1" xfId="49" applyBorder="1" applyAlignment="1">
      <alignment horizont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0" borderId="1" xfId="49" applyBorder="1" applyAlignment="1">
      <alignment horizontal="center" vertical="center" wrapText="1"/>
    </xf>
    <xf numFmtId="0" fontId="0" fillId="0" borderId="1" xfId="49" applyBorder="1" applyAlignment="1">
      <alignment horizontal="left" vertical="center" wrapText="1"/>
    </xf>
    <xf numFmtId="0" fontId="0" fillId="0" borderId="1" xfId="49" applyBorder="1" applyAlignment="1">
      <alignment vertical="center" wrapText="1"/>
    </xf>
    <xf numFmtId="0" fontId="0" fillId="0" borderId="0" xfId="49" applyAlignment="1">
      <alignment horizontal="center" vertical="center" wrapText="1"/>
    </xf>
    <xf numFmtId="0" fontId="0" fillId="0" borderId="0" xfId="49" applyAlignment="1">
      <alignment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  <cellStyle name="常规 2 3" xfId="51"/>
    <cellStyle name="常规_Sheet1 2" xfId="52"/>
    <cellStyle name="常规_Sheet1_1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10.png"/><Relationship Id="rId8" Type="http://schemas.openxmlformats.org/officeDocument/2006/relationships/image" Target="media/image9.jpeg"/><Relationship Id="rId7" Type="http://schemas.openxmlformats.org/officeDocument/2006/relationships/image" Target="media/image8.png"/><Relationship Id="rId6" Type="http://schemas.openxmlformats.org/officeDocument/2006/relationships/image" Target="media/image7.jpeg"/><Relationship Id="rId5" Type="http://schemas.openxmlformats.org/officeDocument/2006/relationships/image" Target="media/image6.png"/><Relationship Id="rId4" Type="http://schemas.openxmlformats.org/officeDocument/2006/relationships/image" Target="media/image5.png"/><Relationship Id="rId3" Type="http://schemas.openxmlformats.org/officeDocument/2006/relationships/image" Target="media/image4.png"/><Relationship Id="rId20" Type="http://schemas.openxmlformats.org/officeDocument/2006/relationships/image" Target="media/image21.jpeg"/><Relationship Id="rId2" Type="http://schemas.openxmlformats.org/officeDocument/2006/relationships/image" Target="media/image3.jpeg"/><Relationship Id="rId19" Type="http://schemas.openxmlformats.org/officeDocument/2006/relationships/image" Target="media/image20.jpeg"/><Relationship Id="rId18" Type="http://schemas.openxmlformats.org/officeDocument/2006/relationships/image" Target="media/image19.jpeg"/><Relationship Id="rId17" Type="http://schemas.openxmlformats.org/officeDocument/2006/relationships/image" Target="media/image18.jpeg"/><Relationship Id="rId16" Type="http://schemas.openxmlformats.org/officeDocument/2006/relationships/image" Target="media/image17.png"/><Relationship Id="rId15" Type="http://schemas.openxmlformats.org/officeDocument/2006/relationships/image" Target="media/image16.png"/><Relationship Id="rId14" Type="http://schemas.openxmlformats.org/officeDocument/2006/relationships/image" Target="media/image15.png"/><Relationship Id="rId13" Type="http://schemas.openxmlformats.org/officeDocument/2006/relationships/image" Target="media/image14.jpeg"/><Relationship Id="rId12" Type="http://schemas.openxmlformats.org/officeDocument/2006/relationships/image" Target="media/image13.png"/><Relationship Id="rId11" Type="http://schemas.openxmlformats.org/officeDocument/2006/relationships/image" Target="media/image12.jpeg"/><Relationship Id="rId10" Type="http://schemas.openxmlformats.org/officeDocument/2006/relationships/image" Target="media/image11.jpeg"/><Relationship Id="rId1" Type="http://schemas.openxmlformats.org/officeDocument/2006/relationships/image" Target="media/image2.png"/></Relationships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www.wps.cn/officeDocument/2020/cellImage" Target="cellimag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24765</xdr:colOff>
      <xdr:row>28</xdr:row>
      <xdr:rowOff>124460</xdr:rowOff>
    </xdr:from>
    <xdr:to>
      <xdr:col>7</xdr:col>
      <xdr:colOff>319405</xdr:colOff>
      <xdr:row>72</xdr:row>
      <xdr:rowOff>156845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5765" y="18583910"/>
          <a:ext cx="7089775" cy="79952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"/>
  <sheetViews>
    <sheetView tabSelected="1" workbookViewId="0">
      <pane ySplit="3" topLeftCell="A19" activePane="bottomLeft" state="frozen"/>
      <selection/>
      <selection pane="bottomLeft" activeCell="N22" sqref="N22"/>
    </sheetView>
  </sheetViews>
  <sheetFormatPr defaultColWidth="8.89166666666667" defaultRowHeight="14.25"/>
  <cols>
    <col min="1" max="1" width="5" style="75" customWidth="1"/>
    <col min="2" max="2" width="20.625" style="75" customWidth="1"/>
    <col min="3" max="3" width="10.8916666666667" style="75" customWidth="1"/>
    <col min="4" max="4" width="13.8916666666667" style="75" customWidth="1"/>
    <col min="5" max="5" width="8.25" style="75" customWidth="1"/>
    <col min="6" max="6" width="20.625" style="75" customWidth="1"/>
    <col min="7" max="7" width="14.8916666666667" style="76" customWidth="1"/>
    <col min="8" max="9" width="10.625" style="76" customWidth="1"/>
    <col min="10" max="11" width="20.625" style="76" customWidth="1"/>
    <col min="12" max="12" width="14.8916666666667" style="76" customWidth="1"/>
    <col min="13" max="237" width="10" style="75"/>
    <col min="238" max="238" width="10" style="77"/>
    <col min="239" max="16378" width="8.89166666666667" style="78"/>
    <col min="16380" max="16384" width="8.89166666666667" style="78"/>
  </cols>
  <sheetData>
    <row r="1" ht="50" customHeight="1" spans="1:12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</row>
    <row r="2" ht="22" customHeight="1" spans="1:12">
      <c r="A2" s="80" t="s">
        <v>1</v>
      </c>
      <c r="B2" s="80" t="s">
        <v>2</v>
      </c>
      <c r="C2" s="80" t="s">
        <v>3</v>
      </c>
      <c r="D2" s="80"/>
      <c r="E2" s="80" t="s">
        <v>4</v>
      </c>
      <c r="F2" s="81" t="s">
        <v>5</v>
      </c>
      <c r="G2" s="80" t="s">
        <v>6</v>
      </c>
      <c r="H2" s="82" t="s">
        <v>7</v>
      </c>
      <c r="I2" s="83"/>
      <c r="J2" s="83"/>
      <c r="K2" s="83"/>
      <c r="L2" s="84"/>
    </row>
    <row r="3" ht="23" customHeight="1" spans="1:12">
      <c r="A3" s="80"/>
      <c r="B3" s="80"/>
      <c r="C3" s="80"/>
      <c r="D3" s="80"/>
      <c r="E3" s="80"/>
      <c r="F3" s="85"/>
      <c r="G3" s="80"/>
      <c r="H3" s="80" t="s">
        <v>4</v>
      </c>
      <c r="I3" s="80" t="s">
        <v>8</v>
      </c>
      <c r="J3" s="80" t="s">
        <v>9</v>
      </c>
      <c r="K3" s="80" t="s">
        <v>10</v>
      </c>
      <c r="L3" s="80" t="s">
        <v>11</v>
      </c>
    </row>
    <row r="4" ht="32" customHeight="1" spans="1:12">
      <c r="A4" s="80">
        <v>1</v>
      </c>
      <c r="B4" s="80" t="s">
        <v>12</v>
      </c>
      <c r="C4" s="81" t="s">
        <v>13</v>
      </c>
      <c r="D4" s="80" t="s">
        <v>14</v>
      </c>
      <c r="E4" s="80" t="s">
        <v>15</v>
      </c>
      <c r="F4" s="80" t="s">
        <v>16</v>
      </c>
      <c r="G4" s="86" t="s">
        <v>17</v>
      </c>
      <c r="H4" s="8">
        <v>1</v>
      </c>
      <c r="I4" s="8" t="s">
        <v>18</v>
      </c>
      <c r="J4" s="8" t="s">
        <v>19</v>
      </c>
      <c r="K4" s="8" t="str">
        <f>_xlfn.DISPIMG("ID_49BE0F098358417086C603F37152BBA8",1)</f>
        <v>=DISPIMG("ID_49BE0F098358417086C603F37152BBA8",1)</v>
      </c>
      <c r="L4" s="87"/>
    </row>
    <row r="5" ht="32" customHeight="1" spans="1:12">
      <c r="A5" s="80"/>
      <c r="B5" s="80"/>
      <c r="C5" s="85"/>
      <c r="D5" s="80" t="s">
        <v>20</v>
      </c>
      <c r="E5" s="80" t="s">
        <v>21</v>
      </c>
      <c r="F5" s="80" t="s">
        <v>22</v>
      </c>
      <c r="G5" s="86" t="s">
        <v>23</v>
      </c>
      <c r="H5" s="8">
        <v>1</v>
      </c>
      <c r="I5" s="8" t="s">
        <v>18</v>
      </c>
      <c r="J5" s="8" t="s">
        <v>19</v>
      </c>
      <c r="K5" s="8"/>
      <c r="L5" s="88"/>
    </row>
    <row r="6" ht="54" customHeight="1" spans="1:12">
      <c r="A6" s="80"/>
      <c r="B6" s="80"/>
      <c r="C6" s="81" t="s">
        <v>24</v>
      </c>
      <c r="D6" s="81" t="s">
        <v>25</v>
      </c>
      <c r="E6" s="81" t="s">
        <v>26</v>
      </c>
      <c r="F6" s="81" t="s">
        <v>27</v>
      </c>
      <c r="G6" s="87" t="s">
        <v>28</v>
      </c>
      <c r="H6" s="87">
        <v>1</v>
      </c>
      <c r="I6" s="87" t="s">
        <v>18</v>
      </c>
      <c r="J6" s="87" t="s">
        <v>19</v>
      </c>
      <c r="K6" s="89" t="str">
        <f>_xlfn.DISPIMG("ID_91B3DC2C50FF4102A2674EE2DE516E85",1)</f>
        <v>=DISPIMG("ID_91B3DC2C50FF4102A2674EE2DE516E85",1)</v>
      </c>
      <c r="L6" s="8"/>
    </row>
    <row r="7" ht="54" customHeight="1" spans="1:12">
      <c r="A7" s="80"/>
      <c r="B7" s="80"/>
      <c r="C7" s="90"/>
      <c r="D7" s="85"/>
      <c r="E7" s="85"/>
      <c r="F7" s="85"/>
      <c r="G7" s="88"/>
      <c r="H7" s="88"/>
      <c r="I7" s="88"/>
      <c r="J7" s="88"/>
      <c r="K7" s="89" t="str">
        <f>_xlfn.DISPIMG("ID_331DAFD0ADA1424AA5B126F5940DD1F4",1)</f>
        <v>=DISPIMG("ID_331DAFD0ADA1424AA5B126F5940DD1F4",1)</v>
      </c>
      <c r="L7" s="8" t="s">
        <v>29</v>
      </c>
    </row>
    <row r="8" ht="54" customHeight="1" spans="1:12">
      <c r="A8" s="80"/>
      <c r="B8" s="80"/>
      <c r="C8" s="90"/>
      <c r="D8" s="80" t="s">
        <v>30</v>
      </c>
      <c r="E8" s="80" t="s">
        <v>31</v>
      </c>
      <c r="F8" s="80" t="s">
        <v>32</v>
      </c>
      <c r="G8" s="8" t="s">
        <v>33</v>
      </c>
      <c r="H8" s="8">
        <v>1</v>
      </c>
      <c r="I8" s="8" t="s">
        <v>34</v>
      </c>
      <c r="J8" s="8" t="s">
        <v>35</v>
      </c>
      <c r="K8" s="89" t="str">
        <f>_xlfn.DISPIMG("ID_7A5C4CD83A994AF9B1224E0BCC81458D",1)</f>
        <v>=DISPIMG("ID_7A5C4CD83A994AF9B1224E0BCC81458D",1)</v>
      </c>
      <c r="L8" s="8"/>
    </row>
    <row r="9" ht="32" customHeight="1" spans="1:12">
      <c r="A9" s="80"/>
      <c r="B9" s="80"/>
      <c r="C9" s="85"/>
      <c r="D9" s="80" t="s">
        <v>36</v>
      </c>
      <c r="E9" s="80" t="s">
        <v>37</v>
      </c>
      <c r="F9" s="80" t="s">
        <v>38</v>
      </c>
      <c r="G9" s="8" t="s">
        <v>39</v>
      </c>
      <c r="H9" s="8">
        <v>1</v>
      </c>
      <c r="I9" s="8" t="s">
        <v>18</v>
      </c>
      <c r="J9" s="8" t="s">
        <v>19</v>
      </c>
      <c r="K9" s="8" t="str">
        <f>_xlfn.DISPIMG("ID_7EC29FFA090D4030903B090D560AEB7B",1)</f>
        <v>=DISPIMG("ID_7EC29FFA090D4030903B090D560AEB7B",1)</v>
      </c>
      <c r="L9" s="87"/>
    </row>
    <row r="10" ht="32" customHeight="1" spans="1:12">
      <c r="A10" s="80"/>
      <c r="B10" s="80"/>
      <c r="C10" s="80" t="s">
        <v>40</v>
      </c>
      <c r="D10" s="80" t="s">
        <v>36</v>
      </c>
      <c r="E10" s="80" t="s">
        <v>41</v>
      </c>
      <c r="F10" s="80" t="s">
        <v>38</v>
      </c>
      <c r="G10" s="8" t="s">
        <v>39</v>
      </c>
      <c r="H10" s="8">
        <v>1</v>
      </c>
      <c r="I10" s="8" t="s">
        <v>18</v>
      </c>
      <c r="J10" s="8" t="s">
        <v>19</v>
      </c>
      <c r="K10" s="8"/>
      <c r="L10" s="88"/>
    </row>
    <row r="11" ht="70" customHeight="1" spans="1:12">
      <c r="A11" s="80">
        <v>2</v>
      </c>
      <c r="B11" s="80" t="s">
        <v>42</v>
      </c>
      <c r="C11" s="91" t="s">
        <v>43</v>
      </c>
      <c r="D11" s="91"/>
      <c r="E11" s="80" t="s">
        <v>44</v>
      </c>
      <c r="F11" s="80" t="s">
        <v>45</v>
      </c>
      <c r="G11" s="8" t="s">
        <v>46</v>
      </c>
      <c r="H11" s="8">
        <v>1</v>
      </c>
      <c r="I11" s="8" t="s">
        <v>18</v>
      </c>
      <c r="J11" s="8" t="s">
        <v>19</v>
      </c>
      <c r="K11" s="8" t="str">
        <f>_xlfn.DISPIMG("ID_801D4ED90BCF4B7ABDB5FC2FD351F02B",1)</f>
        <v>=DISPIMG("ID_801D4ED90BCF4B7ABDB5FC2FD351F02B",1)</v>
      </c>
      <c r="L11" s="8"/>
    </row>
    <row r="12" ht="70" customHeight="1" spans="1:12">
      <c r="A12" s="80">
        <v>3</v>
      </c>
      <c r="B12" s="80" t="s">
        <v>47</v>
      </c>
      <c r="C12" s="8" t="s">
        <v>48</v>
      </c>
      <c r="D12" s="8"/>
      <c r="E12" s="8" t="s">
        <v>49</v>
      </c>
      <c r="F12" s="80" t="s">
        <v>45</v>
      </c>
      <c r="G12" s="8" t="s">
        <v>50</v>
      </c>
      <c r="H12" s="8">
        <v>1</v>
      </c>
      <c r="I12" s="8" t="s">
        <v>18</v>
      </c>
      <c r="J12" s="8" t="s">
        <v>19</v>
      </c>
      <c r="K12" s="8" t="str">
        <f>_xlfn.DISPIMG("ID_38ABB9A53B8A403BBC6DE22F9EDA81C5",1)</f>
        <v>=DISPIMG("ID_38ABB9A53B8A403BBC6DE22F9EDA81C5",1)</v>
      </c>
      <c r="L12" s="8"/>
    </row>
    <row r="13" ht="70" customHeight="1" spans="1:12">
      <c r="A13" s="80">
        <v>4</v>
      </c>
      <c r="B13" s="80" t="s">
        <v>51</v>
      </c>
      <c r="C13" s="8" t="s">
        <v>52</v>
      </c>
      <c r="D13" s="8"/>
      <c r="E13" s="82" t="s">
        <v>53</v>
      </c>
      <c r="F13" s="83"/>
      <c r="G13" s="84"/>
      <c r="H13" s="8">
        <v>1</v>
      </c>
      <c r="I13" s="8" t="s">
        <v>54</v>
      </c>
      <c r="J13" s="8" t="s">
        <v>55</v>
      </c>
      <c r="K13" s="8" t="str">
        <f>_xlfn.DISPIMG("ID_05ECB95F2A6A40E7A52649973D1CC68A",1)</f>
        <v>=DISPIMG("ID_05ECB95F2A6A40E7A52649973D1CC68A",1)</v>
      </c>
      <c r="L13" s="8"/>
    </row>
    <row r="14" ht="70" customHeight="1" spans="1:12">
      <c r="A14" s="80">
        <v>5</v>
      </c>
      <c r="B14" s="80" t="s">
        <v>56</v>
      </c>
      <c r="C14" s="8" t="s">
        <v>57</v>
      </c>
      <c r="D14" s="8"/>
      <c r="E14" s="8" t="s">
        <v>58</v>
      </c>
      <c r="F14" s="80" t="s">
        <v>59</v>
      </c>
      <c r="G14" s="80" t="s">
        <v>60</v>
      </c>
      <c r="H14" s="8">
        <v>1</v>
      </c>
      <c r="I14" s="8" t="s">
        <v>18</v>
      </c>
      <c r="J14" s="8" t="s">
        <v>19</v>
      </c>
      <c r="K14" s="8" t="str">
        <f>_xlfn.DISPIMG("ID_792E7055D37941ABB850F00308D84944",1)</f>
        <v>=DISPIMG("ID_792E7055D37941ABB850F00308D84944",1)</v>
      </c>
      <c r="L14" s="92"/>
    </row>
    <row r="15" ht="70" customHeight="1" spans="1:12">
      <c r="A15" s="80">
        <v>6</v>
      </c>
      <c r="B15" s="80"/>
      <c r="C15" s="8" t="s">
        <v>61</v>
      </c>
      <c r="D15" s="8"/>
      <c r="E15" s="8" t="s">
        <v>58</v>
      </c>
      <c r="F15" s="80" t="s">
        <v>62</v>
      </c>
      <c r="G15" s="80" t="s">
        <v>60</v>
      </c>
      <c r="H15" s="8">
        <v>1</v>
      </c>
      <c r="I15" s="8" t="s">
        <v>18</v>
      </c>
      <c r="J15" s="8" t="s">
        <v>19</v>
      </c>
      <c r="K15" s="8" t="str">
        <f>_xlfn.DISPIMG("ID_1AA8B4F69067470694EC3C1D6B95483E",1)</f>
        <v>=DISPIMG("ID_1AA8B4F69067470694EC3C1D6B95483E",1)</v>
      </c>
      <c r="L15" s="8"/>
    </row>
    <row r="16" ht="80" customHeight="1" spans="1:12">
      <c r="A16" s="90">
        <v>7</v>
      </c>
      <c r="B16" s="90" t="s">
        <v>63</v>
      </c>
      <c r="C16" s="90" t="s">
        <v>64</v>
      </c>
      <c r="D16" s="85" t="s">
        <v>65</v>
      </c>
      <c r="E16" s="93" t="s">
        <v>66</v>
      </c>
      <c r="F16" s="88" t="s">
        <v>67</v>
      </c>
      <c r="G16" s="94" t="s">
        <v>68</v>
      </c>
      <c r="H16" s="88">
        <v>1</v>
      </c>
      <c r="I16" s="88" t="s">
        <v>69</v>
      </c>
      <c r="J16" s="88" t="s">
        <v>70</v>
      </c>
      <c r="K16" s="88" t="str">
        <f>_xlfn.DISPIMG("ID_9331983055DF4B0CB7AF9D0A7D5110BC",1)</f>
        <v>=DISPIMG("ID_9331983055DF4B0CB7AF9D0A7D5110BC",1)</v>
      </c>
      <c r="L16" s="88" t="s">
        <v>71</v>
      </c>
    </row>
    <row r="17" ht="80" customHeight="1" spans="1:12">
      <c r="A17" s="90"/>
      <c r="B17" s="90"/>
      <c r="C17" s="90"/>
      <c r="D17" s="8" t="s">
        <v>72</v>
      </c>
      <c r="E17" s="88"/>
      <c r="F17" s="88" t="s">
        <v>73</v>
      </c>
      <c r="G17" s="94"/>
      <c r="H17" s="88">
        <v>1</v>
      </c>
      <c r="I17" s="88" t="s">
        <v>69</v>
      </c>
      <c r="J17" s="88" t="s">
        <v>70</v>
      </c>
      <c r="K17" s="8" t="str">
        <f>_xlfn.DISPIMG("ID_A993C34AF0A140C2BB7A2B7E74D58E52",1)</f>
        <v>=DISPIMG("ID_A993C34AF0A140C2BB7A2B7E74D58E52",1)</v>
      </c>
      <c r="L17" s="88" t="s">
        <v>74</v>
      </c>
    </row>
    <row r="18" ht="80" customHeight="1" spans="1:12">
      <c r="A18" s="90"/>
      <c r="B18" s="90"/>
      <c r="C18" s="81" t="s">
        <v>75</v>
      </c>
      <c r="D18" s="95" t="s">
        <v>76</v>
      </c>
      <c r="E18" s="88" t="s">
        <v>77</v>
      </c>
      <c r="F18" s="88" t="s">
        <v>78</v>
      </c>
      <c r="G18" s="94"/>
      <c r="H18" s="8">
        <v>1</v>
      </c>
      <c r="I18" s="8" t="s">
        <v>18</v>
      </c>
      <c r="J18" s="8" t="s">
        <v>70</v>
      </c>
      <c r="K18" s="88" t="str">
        <f>_xlfn.DISPIMG("ID_E94C301E7CC94EFB86CB0C5051D00C11",1)</f>
        <v>=DISPIMG("ID_E94C301E7CC94EFB86CB0C5051D00C11",1)</v>
      </c>
      <c r="L18" s="88"/>
    </row>
    <row r="19" ht="80" customHeight="1" spans="1:12">
      <c r="A19" s="90"/>
      <c r="B19" s="90"/>
      <c r="C19" s="90"/>
      <c r="D19" s="95" t="s">
        <v>79</v>
      </c>
      <c r="E19" s="88" t="s">
        <v>80</v>
      </c>
      <c r="F19" s="88" t="s">
        <v>81</v>
      </c>
      <c r="G19" s="94"/>
      <c r="H19" s="8">
        <v>1</v>
      </c>
      <c r="I19" s="8" t="s">
        <v>18</v>
      </c>
      <c r="J19" s="8" t="s">
        <v>70</v>
      </c>
      <c r="K19" s="8" t="str">
        <f>_xlfn.DISPIMG("ID_A781EEE1CAED42E098D062FE54EBDEDE",1)</f>
        <v>=DISPIMG("ID_A781EEE1CAED42E098D062FE54EBDEDE",1)</v>
      </c>
      <c r="L19" s="8"/>
    </row>
    <row r="20" ht="80" customHeight="1" spans="1:12">
      <c r="A20" s="85"/>
      <c r="B20" s="85"/>
      <c r="C20" s="85"/>
      <c r="D20" s="58" t="s">
        <v>82</v>
      </c>
      <c r="E20" s="88" t="s">
        <v>58</v>
      </c>
      <c r="F20" s="88" t="s">
        <v>83</v>
      </c>
      <c r="G20" s="96"/>
      <c r="H20" s="8">
        <v>1</v>
      </c>
      <c r="I20" s="8" t="s">
        <v>18</v>
      </c>
      <c r="J20" s="8" t="s">
        <v>70</v>
      </c>
      <c r="K20" s="8" t="str">
        <f>_xlfn.DISPIMG("ID_888AAA071D604CAB96639E695ACC87BA",1)</f>
        <v>=DISPIMG("ID_888AAA071D604CAB96639E695ACC87BA",1)</v>
      </c>
      <c r="L20" s="8"/>
    </row>
    <row r="21" ht="40" customHeight="1" spans="1:12">
      <c r="A21" s="80" t="s">
        <v>84</v>
      </c>
      <c r="B21" s="80"/>
      <c r="C21" s="80" t="s">
        <v>85</v>
      </c>
      <c r="D21" s="80"/>
      <c r="E21" s="80"/>
      <c r="F21" s="80"/>
      <c r="G21" s="80"/>
      <c r="H21" s="80"/>
      <c r="I21" s="80"/>
      <c r="J21" s="80"/>
      <c r="K21" s="80"/>
      <c r="L21" s="80"/>
    </row>
    <row r="22" ht="60" customHeight="1" spans="1:12">
      <c r="A22" s="97" t="s">
        <v>86</v>
      </c>
      <c r="B22" s="97"/>
      <c r="C22" s="98" t="s">
        <v>87</v>
      </c>
      <c r="D22" s="98"/>
      <c r="E22" s="98"/>
      <c r="F22" s="98"/>
      <c r="G22" s="98"/>
      <c r="H22" s="98"/>
      <c r="I22" s="98"/>
      <c r="J22" s="98"/>
      <c r="K22" s="98"/>
      <c r="L22" s="97"/>
    </row>
    <row r="23" ht="60" customHeight="1" spans="1:12">
      <c r="A23" s="97" t="s">
        <v>88</v>
      </c>
      <c r="B23" s="99"/>
      <c r="C23" s="98" t="s">
        <v>89</v>
      </c>
      <c r="D23" s="98"/>
      <c r="E23" s="98"/>
      <c r="F23" s="98"/>
      <c r="G23" s="98"/>
      <c r="H23" s="98"/>
      <c r="I23" s="98"/>
      <c r="J23" s="98"/>
      <c r="K23" s="98"/>
      <c r="L23" s="97"/>
    </row>
    <row r="24" ht="60" customHeight="1" spans="1:12">
      <c r="A24" s="97" t="s">
        <v>90</v>
      </c>
      <c r="B24" s="99"/>
      <c r="C24" s="98" t="s">
        <v>91</v>
      </c>
      <c r="D24" s="98"/>
      <c r="E24" s="98"/>
      <c r="F24" s="98"/>
      <c r="G24" s="98"/>
      <c r="H24" s="98"/>
      <c r="I24" s="98"/>
      <c r="J24" s="98"/>
      <c r="K24" s="98"/>
      <c r="L24" s="97"/>
    </row>
    <row r="25" ht="40" customHeight="1" spans="1:12">
      <c r="A25" s="97" t="s">
        <v>92</v>
      </c>
      <c r="B25" s="97"/>
      <c r="C25" s="97"/>
      <c r="D25" s="97"/>
      <c r="E25" s="97"/>
      <c r="F25" s="97"/>
      <c r="G25" s="97"/>
      <c r="H25" s="97"/>
      <c r="I25" s="97"/>
      <c r="J25" s="97"/>
      <c r="K25" s="97"/>
      <c r="L25" s="97"/>
    </row>
    <row r="26" ht="30" customHeight="1" spans="1:12">
      <c r="A26" s="100" t="s">
        <v>93</v>
      </c>
      <c r="B26" s="101"/>
      <c r="I26" s="100" t="s">
        <v>94</v>
      </c>
      <c r="J26" s="100"/>
      <c r="K26" s="100"/>
      <c r="L26" s="100"/>
    </row>
  </sheetData>
  <mergeCells count="47">
    <mergeCell ref="A1:L1"/>
    <mergeCell ref="H2:L2"/>
    <mergeCell ref="C11:D11"/>
    <mergeCell ref="C12:D12"/>
    <mergeCell ref="C13:D13"/>
    <mergeCell ref="E13:G13"/>
    <mergeCell ref="C14:D14"/>
    <mergeCell ref="C15:D15"/>
    <mergeCell ref="A21:B21"/>
    <mergeCell ref="C21:L21"/>
    <mergeCell ref="A22:B22"/>
    <mergeCell ref="C22:L22"/>
    <mergeCell ref="A23:B23"/>
    <mergeCell ref="C23:L23"/>
    <mergeCell ref="A24:B24"/>
    <mergeCell ref="C24:L24"/>
    <mergeCell ref="A25:L25"/>
    <mergeCell ref="A26:B26"/>
    <mergeCell ref="I26:L26"/>
    <mergeCell ref="A2:A3"/>
    <mergeCell ref="A4:A10"/>
    <mergeCell ref="A16:A20"/>
    <mergeCell ref="B2:B3"/>
    <mergeCell ref="B4:B10"/>
    <mergeCell ref="B14:B15"/>
    <mergeCell ref="B16:B20"/>
    <mergeCell ref="C4:C5"/>
    <mergeCell ref="C6:C9"/>
    <mergeCell ref="C16:C17"/>
    <mergeCell ref="C18:C20"/>
    <mergeCell ref="D6:D7"/>
    <mergeCell ref="E2:E3"/>
    <mergeCell ref="E6:E7"/>
    <mergeCell ref="E16:E17"/>
    <mergeCell ref="F2:F3"/>
    <mergeCell ref="F6:F7"/>
    <mergeCell ref="G2:G3"/>
    <mergeCell ref="G6:G7"/>
    <mergeCell ref="G16:G20"/>
    <mergeCell ref="H6:H7"/>
    <mergeCell ref="I6:I7"/>
    <mergeCell ref="J6:J7"/>
    <mergeCell ref="K4:K5"/>
    <mergeCell ref="K9:K10"/>
    <mergeCell ref="L4:L5"/>
    <mergeCell ref="L9:L10"/>
    <mergeCell ref="C2:D3"/>
  </mergeCells>
  <pageMargins left="0.998611111111111" right="0.998611111111111" top="0.998611111111111" bottom="0.998611111111111" header="0.5" footer="0.5"/>
  <pageSetup paperSize="9" scale="80" orientation="landscape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68"/>
  <sheetViews>
    <sheetView workbookViewId="0">
      <pane ySplit="4" topLeftCell="A5" activePane="bottomLeft" state="frozen"/>
      <selection/>
      <selection pane="bottomLeft" activeCell="M275" sqref="M275"/>
    </sheetView>
  </sheetViews>
  <sheetFormatPr defaultColWidth="9" defaultRowHeight="14.25"/>
  <cols>
    <col min="1" max="1" width="5.625" style="39" customWidth="1"/>
    <col min="2" max="2" width="18.625" style="39" customWidth="1"/>
    <col min="3" max="3" width="11.625" style="39" customWidth="1"/>
    <col min="4" max="5" width="10.625" style="39" customWidth="1"/>
    <col min="6" max="6" width="7.625" style="39" customWidth="1"/>
    <col min="7" max="9" width="10.625" style="65" customWidth="1"/>
    <col min="10" max="10" width="11.75" style="65" customWidth="1"/>
    <col min="11" max="16384" width="9" style="39"/>
  </cols>
  <sheetData>
    <row r="1" s="39" customFormat="1" ht="30" customHeight="1" spans="1:10">
      <c r="A1" s="16" t="s">
        <v>95</v>
      </c>
      <c r="B1" s="16"/>
      <c r="C1" s="16"/>
      <c r="D1" s="16"/>
      <c r="E1" s="16"/>
      <c r="F1" s="16"/>
      <c r="G1" s="16"/>
      <c r="H1" s="16"/>
      <c r="I1" s="16"/>
      <c r="J1" s="16"/>
    </row>
    <row r="2" s="39" customFormat="1" ht="40" customHeight="1" spans="1:10">
      <c r="A2" s="38" t="s">
        <v>96</v>
      </c>
      <c r="G2" s="40"/>
      <c r="H2" s="41"/>
      <c r="I2" s="41"/>
      <c r="J2" s="41"/>
    </row>
    <row r="3" s="65" customFormat="1" ht="29" customHeight="1" spans="1:10">
      <c r="A3" s="42" t="s">
        <v>1</v>
      </c>
      <c r="B3" s="43" t="s">
        <v>97</v>
      </c>
      <c r="C3" s="43" t="s">
        <v>98</v>
      </c>
      <c r="D3" s="43" t="s">
        <v>99</v>
      </c>
      <c r="E3" s="43" t="s">
        <v>100</v>
      </c>
      <c r="F3" s="43" t="s">
        <v>101</v>
      </c>
      <c r="G3" s="44" t="s">
        <v>102</v>
      </c>
      <c r="H3" s="44"/>
      <c r="I3" s="44" t="s">
        <v>103</v>
      </c>
      <c r="J3" s="44" t="s">
        <v>104</v>
      </c>
    </row>
    <row r="4" s="65" customFormat="1" ht="26" customHeight="1" spans="1:10">
      <c r="A4" s="42"/>
      <c r="B4" s="43"/>
      <c r="C4" s="43"/>
      <c r="D4" s="43"/>
      <c r="E4" s="43"/>
      <c r="F4" s="43"/>
      <c r="G4" s="45" t="s">
        <v>105</v>
      </c>
      <c r="H4" s="46" t="s">
        <v>106</v>
      </c>
      <c r="I4" s="44"/>
      <c r="J4" s="44"/>
    </row>
    <row r="5" s="65" customFormat="1" ht="26" customHeight="1" spans="1:10">
      <c r="A5" s="47">
        <v>1</v>
      </c>
      <c r="B5" s="56" t="s">
        <v>107</v>
      </c>
      <c r="C5" s="8" t="s">
        <v>108</v>
      </c>
      <c r="D5" s="62" t="s">
        <v>109</v>
      </c>
      <c r="E5" s="8" t="s">
        <v>110</v>
      </c>
      <c r="F5" s="47">
        <v>1</v>
      </c>
      <c r="G5" s="50" t="s">
        <v>111</v>
      </c>
      <c r="H5" s="8" t="s">
        <v>112</v>
      </c>
      <c r="I5" s="8">
        <v>2</v>
      </c>
      <c r="J5" s="66">
        <v>990</v>
      </c>
    </row>
    <row r="6" s="65" customFormat="1" ht="26" customHeight="1" spans="1:10">
      <c r="A6" s="47">
        <v>2</v>
      </c>
      <c r="B6" s="56" t="s">
        <v>107</v>
      </c>
      <c r="C6" s="8" t="s">
        <v>108</v>
      </c>
      <c r="D6" s="62" t="s">
        <v>109</v>
      </c>
      <c r="E6" s="8" t="s">
        <v>113</v>
      </c>
      <c r="F6" s="47">
        <v>1</v>
      </c>
      <c r="G6" s="50" t="s">
        <v>111</v>
      </c>
      <c r="H6" s="8" t="s">
        <v>112</v>
      </c>
      <c r="I6" s="8">
        <v>2</v>
      </c>
      <c r="J6" s="66">
        <v>990</v>
      </c>
    </row>
    <row r="7" s="65" customFormat="1" ht="26" customHeight="1" spans="1:10">
      <c r="A7" s="47">
        <v>3</v>
      </c>
      <c r="B7" s="56" t="s">
        <v>114</v>
      </c>
      <c r="C7" s="8" t="s">
        <v>108</v>
      </c>
      <c r="D7" s="62" t="s">
        <v>109</v>
      </c>
      <c r="E7" s="8" t="s">
        <v>110</v>
      </c>
      <c r="F7" s="47">
        <v>1</v>
      </c>
      <c r="G7" s="50" t="s">
        <v>111</v>
      </c>
      <c r="H7" s="8" t="s">
        <v>115</v>
      </c>
      <c r="I7" s="8">
        <v>3</v>
      </c>
      <c r="J7" s="66">
        <v>1650</v>
      </c>
    </row>
    <row r="8" s="65" customFormat="1" ht="26" customHeight="1" spans="1:10">
      <c r="A8" s="47">
        <v>4</v>
      </c>
      <c r="B8" s="56" t="s">
        <v>114</v>
      </c>
      <c r="C8" s="8" t="s">
        <v>108</v>
      </c>
      <c r="D8" s="62" t="s">
        <v>109</v>
      </c>
      <c r="E8" s="8" t="s">
        <v>113</v>
      </c>
      <c r="F8" s="47">
        <v>1</v>
      </c>
      <c r="G8" s="50" t="s">
        <v>111</v>
      </c>
      <c r="H8" s="8" t="s">
        <v>116</v>
      </c>
      <c r="I8" s="8">
        <v>4</v>
      </c>
      <c r="J8" s="66">
        <v>1650</v>
      </c>
    </row>
    <row r="9" s="65" customFormat="1" ht="26" customHeight="1" spans="1:10">
      <c r="A9" s="47">
        <v>5</v>
      </c>
      <c r="B9" s="8" t="s">
        <v>117</v>
      </c>
      <c r="C9" s="8" t="s">
        <v>108</v>
      </c>
      <c r="D9" s="8" t="s">
        <v>118</v>
      </c>
      <c r="E9" s="8" t="s">
        <v>119</v>
      </c>
      <c r="F9" s="47">
        <v>1</v>
      </c>
      <c r="G9" s="50" t="s">
        <v>111</v>
      </c>
      <c r="H9" s="8" t="s">
        <v>112</v>
      </c>
      <c r="I9" s="8">
        <v>2</v>
      </c>
      <c r="J9" s="66">
        <v>1320</v>
      </c>
    </row>
    <row r="10" s="65" customFormat="1" ht="26" customHeight="1" spans="1:10">
      <c r="A10" s="47">
        <v>6</v>
      </c>
      <c r="B10" s="8" t="s">
        <v>117</v>
      </c>
      <c r="C10" s="8" t="s">
        <v>108</v>
      </c>
      <c r="D10" s="8" t="s">
        <v>118</v>
      </c>
      <c r="E10" s="8" t="s">
        <v>120</v>
      </c>
      <c r="F10" s="47">
        <v>1</v>
      </c>
      <c r="G10" s="50" t="s">
        <v>111</v>
      </c>
      <c r="H10" s="8" t="s">
        <v>112</v>
      </c>
      <c r="I10" s="8">
        <v>2</v>
      </c>
      <c r="J10" s="66">
        <v>1320</v>
      </c>
    </row>
    <row r="11" s="65" customFormat="1" ht="30" customHeight="1" spans="1:10">
      <c r="A11" s="47">
        <v>7</v>
      </c>
      <c r="B11" s="56" t="s">
        <v>121</v>
      </c>
      <c r="C11" s="8" t="s">
        <v>108</v>
      </c>
      <c r="D11" s="62" t="s">
        <v>122</v>
      </c>
      <c r="E11" s="8" t="s">
        <v>113</v>
      </c>
      <c r="F11" s="47">
        <v>1</v>
      </c>
      <c r="G11" s="50" t="s">
        <v>111</v>
      </c>
      <c r="H11" s="8" t="s">
        <v>112</v>
      </c>
      <c r="I11" s="8">
        <v>2</v>
      </c>
      <c r="J11" s="67">
        <v>870</v>
      </c>
    </row>
    <row r="12" s="65" customFormat="1" ht="30" customHeight="1" spans="1:10">
      <c r="A12" s="47">
        <v>8</v>
      </c>
      <c r="B12" s="56" t="s">
        <v>123</v>
      </c>
      <c r="C12" s="8" t="s">
        <v>108</v>
      </c>
      <c r="D12" s="62" t="s">
        <v>122</v>
      </c>
      <c r="E12" s="8" t="s">
        <v>113</v>
      </c>
      <c r="F12" s="47">
        <v>1</v>
      </c>
      <c r="G12" s="50" t="s">
        <v>111</v>
      </c>
      <c r="H12" s="8" t="s">
        <v>112</v>
      </c>
      <c r="I12" s="8">
        <v>2</v>
      </c>
      <c r="J12" s="67">
        <v>870</v>
      </c>
    </row>
    <row r="13" s="65" customFormat="1" ht="30" customHeight="1" spans="1:10">
      <c r="A13" s="47">
        <v>9</v>
      </c>
      <c r="B13" s="56" t="s">
        <v>123</v>
      </c>
      <c r="C13" s="8" t="s">
        <v>108</v>
      </c>
      <c r="D13" s="62" t="s">
        <v>122</v>
      </c>
      <c r="E13" s="8" t="s">
        <v>110</v>
      </c>
      <c r="F13" s="47">
        <v>1</v>
      </c>
      <c r="G13" s="50" t="s">
        <v>111</v>
      </c>
      <c r="H13" s="8" t="s">
        <v>112</v>
      </c>
      <c r="I13" s="8">
        <v>2</v>
      </c>
      <c r="J13" s="67">
        <v>870</v>
      </c>
    </row>
    <row r="14" s="65" customFormat="1" ht="30" customHeight="1" spans="1:10">
      <c r="A14" s="47">
        <v>10</v>
      </c>
      <c r="B14" s="56" t="s">
        <v>121</v>
      </c>
      <c r="C14" s="8" t="s">
        <v>108</v>
      </c>
      <c r="D14" s="62" t="s">
        <v>122</v>
      </c>
      <c r="E14" s="8" t="s">
        <v>110</v>
      </c>
      <c r="F14" s="47">
        <v>1</v>
      </c>
      <c r="G14" s="50" t="s">
        <v>111</v>
      </c>
      <c r="H14" s="8" t="s">
        <v>112</v>
      </c>
      <c r="I14" s="8">
        <v>2</v>
      </c>
      <c r="J14" s="67">
        <v>870</v>
      </c>
    </row>
    <row r="15" s="65" customFormat="1" ht="30" customHeight="1" spans="1:10">
      <c r="A15" s="47">
        <v>11</v>
      </c>
      <c r="B15" s="8" t="s">
        <v>124</v>
      </c>
      <c r="C15" s="8" t="s">
        <v>108</v>
      </c>
      <c r="D15" s="8" t="s">
        <v>122</v>
      </c>
      <c r="E15" s="8" t="s">
        <v>110</v>
      </c>
      <c r="F15" s="47">
        <v>1</v>
      </c>
      <c r="G15" s="50" t="s">
        <v>111</v>
      </c>
      <c r="H15" s="8" t="s">
        <v>112</v>
      </c>
      <c r="I15" s="8">
        <v>2</v>
      </c>
      <c r="J15" s="67">
        <v>870</v>
      </c>
    </row>
    <row r="16" s="65" customFormat="1" ht="30" customHeight="1" spans="1:10">
      <c r="A16" s="47">
        <v>12</v>
      </c>
      <c r="B16" s="8" t="s">
        <v>124</v>
      </c>
      <c r="C16" s="8" t="s">
        <v>108</v>
      </c>
      <c r="D16" s="8" t="s">
        <v>122</v>
      </c>
      <c r="E16" s="8" t="s">
        <v>113</v>
      </c>
      <c r="F16" s="47">
        <v>1</v>
      </c>
      <c r="G16" s="50" t="s">
        <v>111</v>
      </c>
      <c r="H16" s="8" t="s">
        <v>112</v>
      </c>
      <c r="I16" s="8">
        <v>2</v>
      </c>
      <c r="J16" s="67">
        <v>870</v>
      </c>
    </row>
    <row r="17" s="65" customFormat="1" ht="30" customHeight="1" spans="1:10">
      <c r="A17" s="47">
        <v>13</v>
      </c>
      <c r="B17" s="8" t="s">
        <v>125</v>
      </c>
      <c r="C17" s="8" t="s">
        <v>108</v>
      </c>
      <c r="D17" s="8" t="s">
        <v>122</v>
      </c>
      <c r="E17" s="8" t="s">
        <v>110</v>
      </c>
      <c r="F17" s="47">
        <v>1</v>
      </c>
      <c r="G17" s="50" t="s">
        <v>111</v>
      </c>
      <c r="H17" s="8" t="s">
        <v>112</v>
      </c>
      <c r="I17" s="8">
        <v>2</v>
      </c>
      <c r="J17" s="67">
        <v>1160</v>
      </c>
    </row>
    <row r="18" s="65" customFormat="1" ht="30" customHeight="1" spans="1:10">
      <c r="A18" s="47">
        <v>14</v>
      </c>
      <c r="B18" s="8" t="s">
        <v>125</v>
      </c>
      <c r="C18" s="8" t="s">
        <v>108</v>
      </c>
      <c r="D18" s="8" t="s">
        <v>122</v>
      </c>
      <c r="E18" s="8" t="s">
        <v>113</v>
      </c>
      <c r="F18" s="47">
        <v>1</v>
      </c>
      <c r="G18" s="50" t="s">
        <v>111</v>
      </c>
      <c r="H18" s="8" t="s">
        <v>112</v>
      </c>
      <c r="I18" s="8">
        <v>2</v>
      </c>
      <c r="J18" s="67">
        <v>1160</v>
      </c>
    </row>
    <row r="19" s="65" customFormat="1" ht="30" customHeight="1" spans="1:10">
      <c r="A19" s="47">
        <v>15</v>
      </c>
      <c r="B19" s="68" t="s">
        <v>126</v>
      </c>
      <c r="C19" s="8" t="s">
        <v>108</v>
      </c>
      <c r="D19" s="8" t="s">
        <v>127</v>
      </c>
      <c r="E19" s="8" t="s">
        <v>120</v>
      </c>
      <c r="F19" s="47">
        <v>1</v>
      </c>
      <c r="G19" s="50" t="s">
        <v>111</v>
      </c>
      <c r="H19" s="8" t="s">
        <v>128</v>
      </c>
      <c r="I19" s="8">
        <v>1</v>
      </c>
      <c r="J19" s="67">
        <v>1015</v>
      </c>
    </row>
    <row r="20" s="65" customFormat="1" ht="30" customHeight="1" spans="1:10">
      <c r="A20" s="47">
        <v>16</v>
      </c>
      <c r="B20" s="68" t="s">
        <v>126</v>
      </c>
      <c r="C20" s="8" t="s">
        <v>108</v>
      </c>
      <c r="D20" s="8" t="s">
        <v>127</v>
      </c>
      <c r="E20" s="8" t="s">
        <v>119</v>
      </c>
      <c r="F20" s="47">
        <v>1</v>
      </c>
      <c r="G20" s="50" t="s">
        <v>111</v>
      </c>
      <c r="H20" s="8" t="s">
        <v>128</v>
      </c>
      <c r="I20" s="8">
        <v>1</v>
      </c>
      <c r="J20" s="67">
        <v>1015</v>
      </c>
    </row>
    <row r="21" s="65" customFormat="1" ht="30" customHeight="1" spans="1:10">
      <c r="A21" s="47">
        <v>17</v>
      </c>
      <c r="B21" s="68" t="s">
        <v>129</v>
      </c>
      <c r="C21" s="8" t="s">
        <v>108</v>
      </c>
      <c r="D21" s="8" t="s">
        <v>127</v>
      </c>
      <c r="E21" s="8" t="s">
        <v>120</v>
      </c>
      <c r="F21" s="47">
        <v>1</v>
      </c>
      <c r="G21" s="50" t="s">
        <v>111</v>
      </c>
      <c r="H21" s="8" t="s">
        <v>128</v>
      </c>
      <c r="I21" s="8">
        <v>1</v>
      </c>
      <c r="J21" s="67">
        <v>1015</v>
      </c>
    </row>
    <row r="22" s="65" customFormat="1" ht="30" customHeight="1" spans="1:10">
      <c r="A22" s="47">
        <v>18</v>
      </c>
      <c r="B22" s="68" t="s">
        <v>129</v>
      </c>
      <c r="C22" s="8" t="s">
        <v>108</v>
      </c>
      <c r="D22" s="8" t="s">
        <v>127</v>
      </c>
      <c r="E22" s="8" t="s">
        <v>119</v>
      </c>
      <c r="F22" s="47">
        <v>1</v>
      </c>
      <c r="G22" s="50" t="s">
        <v>111</v>
      </c>
      <c r="H22" s="8" t="s">
        <v>128</v>
      </c>
      <c r="I22" s="8">
        <v>1</v>
      </c>
      <c r="J22" s="67">
        <v>1015</v>
      </c>
    </row>
    <row r="23" s="65" customFormat="1" ht="30" customHeight="1" spans="1:10">
      <c r="A23" s="47">
        <v>19</v>
      </c>
      <c r="B23" s="57" t="s">
        <v>130</v>
      </c>
      <c r="C23" s="8" t="s">
        <v>108</v>
      </c>
      <c r="D23" s="8" t="s">
        <v>131</v>
      </c>
      <c r="E23" s="8" t="s">
        <v>113</v>
      </c>
      <c r="F23" s="47">
        <v>1</v>
      </c>
      <c r="G23" s="50" t="s">
        <v>111</v>
      </c>
      <c r="H23" s="8" t="s">
        <v>128</v>
      </c>
      <c r="I23" s="8">
        <v>1</v>
      </c>
      <c r="J23" s="67">
        <v>1160</v>
      </c>
    </row>
    <row r="24" s="65" customFormat="1" ht="30" customHeight="1" spans="1:10">
      <c r="A24" s="47">
        <v>20</v>
      </c>
      <c r="B24" s="57" t="s">
        <v>132</v>
      </c>
      <c r="C24" s="8" t="s">
        <v>108</v>
      </c>
      <c r="D24" s="8" t="s">
        <v>131</v>
      </c>
      <c r="E24" s="8" t="s">
        <v>110</v>
      </c>
      <c r="F24" s="47">
        <v>1</v>
      </c>
      <c r="G24" s="50" t="s">
        <v>111</v>
      </c>
      <c r="H24" s="8" t="s">
        <v>128</v>
      </c>
      <c r="I24" s="8">
        <v>1</v>
      </c>
      <c r="J24" s="67">
        <v>870</v>
      </c>
    </row>
    <row r="25" s="65" customFormat="1" ht="30" customHeight="1" spans="1:10">
      <c r="A25" s="47">
        <v>21</v>
      </c>
      <c r="B25" s="57" t="s">
        <v>133</v>
      </c>
      <c r="C25" s="8" t="s">
        <v>108</v>
      </c>
      <c r="D25" s="8" t="s">
        <v>134</v>
      </c>
      <c r="E25" s="8" t="s">
        <v>113</v>
      </c>
      <c r="F25" s="47">
        <v>1</v>
      </c>
      <c r="G25" s="50" t="s">
        <v>111</v>
      </c>
      <c r="H25" s="8" t="s">
        <v>112</v>
      </c>
      <c r="I25" s="8">
        <v>2</v>
      </c>
      <c r="J25" s="67">
        <v>1155</v>
      </c>
    </row>
    <row r="26" s="65" customFormat="1" ht="30" customHeight="1" spans="1:10">
      <c r="A26" s="47">
        <v>22</v>
      </c>
      <c r="B26" s="57" t="s">
        <v>133</v>
      </c>
      <c r="C26" s="8" t="s">
        <v>108</v>
      </c>
      <c r="D26" s="8" t="s">
        <v>134</v>
      </c>
      <c r="E26" s="8" t="s">
        <v>110</v>
      </c>
      <c r="F26" s="47">
        <v>1</v>
      </c>
      <c r="G26" s="50" t="s">
        <v>111</v>
      </c>
      <c r="H26" s="8" t="s">
        <v>112</v>
      </c>
      <c r="I26" s="8">
        <v>2</v>
      </c>
      <c r="J26" s="67">
        <v>1155</v>
      </c>
    </row>
    <row r="27" s="65" customFormat="1" ht="30" customHeight="1" spans="1:10">
      <c r="A27" s="47">
        <v>23</v>
      </c>
      <c r="B27" s="57" t="s">
        <v>135</v>
      </c>
      <c r="C27" s="8" t="s">
        <v>108</v>
      </c>
      <c r="D27" s="8" t="s">
        <v>136</v>
      </c>
      <c r="E27" s="8" t="s">
        <v>113</v>
      </c>
      <c r="F27" s="47">
        <v>1</v>
      </c>
      <c r="G27" s="50" t="s">
        <v>111</v>
      </c>
      <c r="H27" s="8" t="s">
        <v>112</v>
      </c>
      <c r="I27" s="8">
        <v>2</v>
      </c>
      <c r="J27" s="66">
        <v>990</v>
      </c>
    </row>
    <row r="28" s="65" customFormat="1" ht="30" customHeight="1" spans="1:10">
      <c r="A28" s="47">
        <v>24</v>
      </c>
      <c r="B28" s="57" t="s">
        <v>135</v>
      </c>
      <c r="C28" s="8" t="s">
        <v>108</v>
      </c>
      <c r="D28" s="8" t="s">
        <v>136</v>
      </c>
      <c r="E28" s="8" t="s">
        <v>110</v>
      </c>
      <c r="F28" s="47">
        <v>1</v>
      </c>
      <c r="G28" s="50" t="s">
        <v>111</v>
      </c>
      <c r="H28" s="8" t="s">
        <v>112</v>
      </c>
      <c r="I28" s="8">
        <v>2</v>
      </c>
      <c r="J28" s="66">
        <v>990</v>
      </c>
    </row>
    <row r="29" s="65" customFormat="1" ht="30" customHeight="1" spans="1:10">
      <c r="A29" s="47">
        <v>25</v>
      </c>
      <c r="B29" s="8" t="s">
        <v>137</v>
      </c>
      <c r="C29" s="8" t="s">
        <v>108</v>
      </c>
      <c r="D29" s="8" t="s">
        <v>138</v>
      </c>
      <c r="E29" s="8" t="s">
        <v>110</v>
      </c>
      <c r="F29" s="47">
        <v>1</v>
      </c>
      <c r="G29" s="50" t="s">
        <v>111</v>
      </c>
      <c r="H29" s="8" t="s">
        <v>112</v>
      </c>
      <c r="I29" s="8">
        <v>2</v>
      </c>
      <c r="J29" s="66">
        <v>990</v>
      </c>
    </row>
    <row r="30" s="65" customFormat="1" ht="30" customHeight="1" spans="1:10">
      <c r="A30" s="47">
        <v>26</v>
      </c>
      <c r="B30" s="8" t="s">
        <v>137</v>
      </c>
      <c r="C30" s="8" t="s">
        <v>108</v>
      </c>
      <c r="D30" s="8" t="s">
        <v>138</v>
      </c>
      <c r="E30" s="8" t="s">
        <v>113</v>
      </c>
      <c r="F30" s="47">
        <v>1</v>
      </c>
      <c r="G30" s="50" t="s">
        <v>111</v>
      </c>
      <c r="H30" s="8" t="s">
        <v>112</v>
      </c>
      <c r="I30" s="8">
        <v>2</v>
      </c>
      <c r="J30" s="66">
        <v>990</v>
      </c>
    </row>
    <row r="31" s="65" customFormat="1" ht="30" customHeight="1" spans="1:10">
      <c r="A31" s="47">
        <v>27</v>
      </c>
      <c r="B31" s="8" t="s">
        <v>139</v>
      </c>
      <c r="C31" s="8" t="s">
        <v>108</v>
      </c>
      <c r="D31" s="8" t="s">
        <v>138</v>
      </c>
      <c r="E31" s="8" t="s">
        <v>110</v>
      </c>
      <c r="F31" s="47">
        <v>1</v>
      </c>
      <c r="G31" s="50" t="s">
        <v>111</v>
      </c>
      <c r="H31" s="8" t="s">
        <v>112</v>
      </c>
      <c r="I31" s="8">
        <v>2</v>
      </c>
      <c r="J31" s="66">
        <v>990</v>
      </c>
    </row>
    <row r="32" s="65" customFormat="1" ht="30" customHeight="1" spans="1:10">
      <c r="A32" s="47">
        <v>28</v>
      </c>
      <c r="B32" s="8" t="s">
        <v>139</v>
      </c>
      <c r="C32" s="8" t="s">
        <v>108</v>
      </c>
      <c r="D32" s="8" t="s">
        <v>138</v>
      </c>
      <c r="E32" s="8" t="s">
        <v>113</v>
      </c>
      <c r="F32" s="47">
        <v>1</v>
      </c>
      <c r="G32" s="50" t="s">
        <v>111</v>
      </c>
      <c r="H32" s="8" t="s">
        <v>112</v>
      </c>
      <c r="I32" s="8">
        <v>2</v>
      </c>
      <c r="J32" s="66">
        <v>990</v>
      </c>
    </row>
    <row r="33" s="65" customFormat="1" ht="30" customHeight="1" spans="1:10">
      <c r="A33" s="47">
        <v>29</v>
      </c>
      <c r="B33" s="56" t="s">
        <v>140</v>
      </c>
      <c r="C33" s="8" t="s">
        <v>108</v>
      </c>
      <c r="D33" s="8" t="s">
        <v>138</v>
      </c>
      <c r="E33" s="8" t="s">
        <v>110</v>
      </c>
      <c r="F33" s="47">
        <v>1</v>
      </c>
      <c r="G33" s="50" t="s">
        <v>111</v>
      </c>
      <c r="H33" s="8" t="s">
        <v>112</v>
      </c>
      <c r="I33" s="8">
        <v>2</v>
      </c>
      <c r="J33" s="66">
        <v>990</v>
      </c>
    </row>
    <row r="34" s="65" customFormat="1" ht="30" customHeight="1" spans="1:10">
      <c r="A34" s="47">
        <v>30</v>
      </c>
      <c r="B34" s="56" t="s">
        <v>140</v>
      </c>
      <c r="C34" s="8" t="s">
        <v>108</v>
      </c>
      <c r="D34" s="8" t="s">
        <v>138</v>
      </c>
      <c r="E34" s="8" t="s">
        <v>113</v>
      </c>
      <c r="F34" s="47">
        <v>1</v>
      </c>
      <c r="G34" s="50" t="s">
        <v>111</v>
      </c>
      <c r="H34" s="8" t="s">
        <v>128</v>
      </c>
      <c r="I34" s="8">
        <v>1</v>
      </c>
      <c r="J34" s="66">
        <v>990</v>
      </c>
    </row>
    <row r="35" s="65" customFormat="1" ht="30" customHeight="1" spans="1:10">
      <c r="A35" s="47">
        <v>31</v>
      </c>
      <c r="B35" s="8" t="s">
        <v>141</v>
      </c>
      <c r="C35" s="8" t="s">
        <v>108</v>
      </c>
      <c r="D35" s="8" t="s">
        <v>142</v>
      </c>
      <c r="E35" s="8" t="s">
        <v>113</v>
      </c>
      <c r="F35" s="47">
        <v>1</v>
      </c>
      <c r="G35" s="50" t="s">
        <v>111</v>
      </c>
      <c r="H35" s="8" t="s">
        <v>112</v>
      </c>
      <c r="I35" s="8">
        <v>2</v>
      </c>
      <c r="J35" s="66">
        <v>990</v>
      </c>
    </row>
    <row r="36" s="65" customFormat="1" ht="30" customHeight="1" spans="1:10">
      <c r="A36" s="47">
        <v>32</v>
      </c>
      <c r="B36" s="8" t="s">
        <v>141</v>
      </c>
      <c r="C36" s="8" t="s">
        <v>108</v>
      </c>
      <c r="D36" s="8" t="s">
        <v>142</v>
      </c>
      <c r="E36" s="8" t="s">
        <v>110</v>
      </c>
      <c r="F36" s="47">
        <v>1</v>
      </c>
      <c r="G36" s="50" t="s">
        <v>111</v>
      </c>
      <c r="H36" s="8" t="s">
        <v>112</v>
      </c>
      <c r="I36" s="8">
        <v>2</v>
      </c>
      <c r="J36" s="66">
        <v>990</v>
      </c>
    </row>
    <row r="37" s="65" customFormat="1" ht="30" customHeight="1" spans="1:10">
      <c r="A37" s="47">
        <v>33</v>
      </c>
      <c r="B37" s="8" t="s">
        <v>143</v>
      </c>
      <c r="C37" s="8" t="s">
        <v>108</v>
      </c>
      <c r="D37" s="8" t="s">
        <v>142</v>
      </c>
      <c r="E37" s="8" t="s">
        <v>113</v>
      </c>
      <c r="F37" s="47">
        <v>1</v>
      </c>
      <c r="G37" s="50" t="s">
        <v>111</v>
      </c>
      <c r="H37" s="8" t="s">
        <v>112</v>
      </c>
      <c r="I37" s="8">
        <v>2</v>
      </c>
      <c r="J37" s="66">
        <v>990</v>
      </c>
    </row>
    <row r="38" s="65" customFormat="1" ht="30" customHeight="1" spans="1:10">
      <c r="A38" s="47">
        <v>34</v>
      </c>
      <c r="B38" s="8" t="s">
        <v>143</v>
      </c>
      <c r="C38" s="8" t="s">
        <v>108</v>
      </c>
      <c r="D38" s="8" t="s">
        <v>142</v>
      </c>
      <c r="E38" s="8" t="s">
        <v>110</v>
      </c>
      <c r="F38" s="47">
        <v>1</v>
      </c>
      <c r="G38" s="50" t="s">
        <v>111</v>
      </c>
      <c r="H38" s="8" t="s">
        <v>128</v>
      </c>
      <c r="I38" s="8">
        <v>1</v>
      </c>
      <c r="J38" s="66">
        <v>990</v>
      </c>
    </row>
    <row r="39" s="65" customFormat="1" ht="30" customHeight="1" spans="1:10">
      <c r="A39" s="47">
        <v>35</v>
      </c>
      <c r="B39" s="8" t="s">
        <v>144</v>
      </c>
      <c r="C39" s="8" t="s">
        <v>108</v>
      </c>
      <c r="D39" s="8" t="s">
        <v>145</v>
      </c>
      <c r="E39" s="8" t="s">
        <v>110</v>
      </c>
      <c r="F39" s="47">
        <v>1</v>
      </c>
      <c r="G39" s="50" t="s">
        <v>111</v>
      </c>
      <c r="H39" s="8" t="s">
        <v>128</v>
      </c>
      <c r="I39" s="8">
        <v>1</v>
      </c>
      <c r="J39" s="66">
        <v>825</v>
      </c>
    </row>
    <row r="40" s="65" customFormat="1" ht="30" customHeight="1" spans="1:10">
      <c r="A40" s="47">
        <v>36</v>
      </c>
      <c r="B40" s="8" t="s">
        <v>144</v>
      </c>
      <c r="C40" s="8" t="s">
        <v>108</v>
      </c>
      <c r="D40" s="8" t="s">
        <v>145</v>
      </c>
      <c r="E40" s="8" t="s">
        <v>113</v>
      </c>
      <c r="F40" s="47">
        <v>1</v>
      </c>
      <c r="G40" s="50" t="s">
        <v>111</v>
      </c>
      <c r="H40" s="8" t="s">
        <v>112</v>
      </c>
      <c r="I40" s="8">
        <v>2</v>
      </c>
      <c r="J40" s="66">
        <v>825</v>
      </c>
    </row>
    <row r="41" s="65" customFormat="1" ht="30" customHeight="1" spans="1:10">
      <c r="A41" s="47">
        <v>37</v>
      </c>
      <c r="B41" s="57" t="s">
        <v>146</v>
      </c>
      <c r="C41" s="8" t="s">
        <v>108</v>
      </c>
      <c r="D41" s="8" t="s">
        <v>147</v>
      </c>
      <c r="E41" s="8" t="s">
        <v>119</v>
      </c>
      <c r="F41" s="47">
        <v>1</v>
      </c>
      <c r="G41" s="50" t="s">
        <v>111</v>
      </c>
      <c r="H41" s="8" t="s">
        <v>112</v>
      </c>
      <c r="I41" s="8">
        <v>2</v>
      </c>
      <c r="J41" s="66">
        <v>990</v>
      </c>
    </row>
    <row r="42" s="65" customFormat="1" ht="30" customHeight="1" spans="1:10">
      <c r="A42" s="47">
        <v>38</v>
      </c>
      <c r="B42" s="8" t="s">
        <v>148</v>
      </c>
      <c r="C42" s="8" t="s">
        <v>108</v>
      </c>
      <c r="D42" s="8" t="s">
        <v>147</v>
      </c>
      <c r="E42" s="8" t="s">
        <v>120</v>
      </c>
      <c r="F42" s="47">
        <v>1</v>
      </c>
      <c r="G42" s="50" t="s">
        <v>111</v>
      </c>
      <c r="H42" s="8" t="s">
        <v>112</v>
      </c>
      <c r="I42" s="8">
        <v>2</v>
      </c>
      <c r="J42" s="66">
        <v>990</v>
      </c>
    </row>
    <row r="43" s="65" customFormat="1" ht="30" customHeight="1" spans="1:10">
      <c r="A43" s="47">
        <v>39</v>
      </c>
      <c r="B43" s="8" t="s">
        <v>149</v>
      </c>
      <c r="C43" s="8" t="s">
        <v>108</v>
      </c>
      <c r="D43" s="8" t="s">
        <v>147</v>
      </c>
      <c r="E43" s="8" t="s">
        <v>119</v>
      </c>
      <c r="F43" s="47">
        <v>1</v>
      </c>
      <c r="G43" s="50" t="s">
        <v>111</v>
      </c>
      <c r="H43" s="8" t="s">
        <v>128</v>
      </c>
      <c r="I43" s="8">
        <v>1</v>
      </c>
      <c r="J43" s="66">
        <v>1155</v>
      </c>
    </row>
    <row r="44" s="65" customFormat="1" ht="30" customHeight="1" spans="1:10">
      <c r="A44" s="47">
        <v>40</v>
      </c>
      <c r="B44" s="8" t="s">
        <v>149</v>
      </c>
      <c r="C44" s="8" t="s">
        <v>108</v>
      </c>
      <c r="D44" s="8" t="s">
        <v>147</v>
      </c>
      <c r="E44" s="8" t="s">
        <v>120</v>
      </c>
      <c r="F44" s="47">
        <v>1</v>
      </c>
      <c r="G44" s="50" t="s">
        <v>111</v>
      </c>
      <c r="H44" s="8" t="s">
        <v>112</v>
      </c>
      <c r="I44" s="8">
        <v>2</v>
      </c>
      <c r="J44" s="66">
        <v>1155</v>
      </c>
    </row>
    <row r="45" s="65" customFormat="1" ht="30" customHeight="1" spans="1:10">
      <c r="A45" s="47">
        <v>41</v>
      </c>
      <c r="B45" s="8" t="s">
        <v>150</v>
      </c>
      <c r="C45" s="8" t="s">
        <v>108</v>
      </c>
      <c r="D45" s="8" t="s">
        <v>151</v>
      </c>
      <c r="E45" s="8" t="s">
        <v>120</v>
      </c>
      <c r="F45" s="47">
        <v>1</v>
      </c>
      <c r="G45" s="50" t="s">
        <v>111</v>
      </c>
      <c r="H45" s="8" t="s">
        <v>112</v>
      </c>
      <c r="I45" s="8">
        <v>2</v>
      </c>
      <c r="J45" s="66">
        <v>990</v>
      </c>
    </row>
    <row r="46" s="65" customFormat="1" ht="30" customHeight="1" spans="1:10">
      <c r="A46" s="47">
        <v>42</v>
      </c>
      <c r="B46" s="8" t="s">
        <v>150</v>
      </c>
      <c r="C46" s="8" t="s">
        <v>108</v>
      </c>
      <c r="D46" s="8" t="s">
        <v>151</v>
      </c>
      <c r="E46" s="8" t="s">
        <v>119</v>
      </c>
      <c r="F46" s="47">
        <v>1</v>
      </c>
      <c r="G46" s="50" t="s">
        <v>111</v>
      </c>
      <c r="H46" s="8" t="s">
        <v>112</v>
      </c>
      <c r="I46" s="8">
        <v>2</v>
      </c>
      <c r="J46" s="66">
        <v>990</v>
      </c>
    </row>
    <row r="47" s="65" customFormat="1" ht="30" customHeight="1" spans="1:10">
      <c r="A47" s="47">
        <v>43</v>
      </c>
      <c r="B47" s="8" t="s">
        <v>152</v>
      </c>
      <c r="C47" s="8" t="s">
        <v>108</v>
      </c>
      <c r="D47" s="8" t="s">
        <v>151</v>
      </c>
      <c r="E47" s="8" t="s">
        <v>120</v>
      </c>
      <c r="F47" s="47">
        <v>1</v>
      </c>
      <c r="G47" s="50" t="s">
        <v>111</v>
      </c>
      <c r="H47" s="8" t="s">
        <v>112</v>
      </c>
      <c r="I47" s="8">
        <v>2</v>
      </c>
      <c r="J47" s="66">
        <v>990</v>
      </c>
    </row>
    <row r="48" s="65" customFormat="1" ht="30" customHeight="1" spans="1:10">
      <c r="A48" s="47">
        <v>44</v>
      </c>
      <c r="B48" s="8" t="s">
        <v>152</v>
      </c>
      <c r="C48" s="8" t="s">
        <v>108</v>
      </c>
      <c r="D48" s="8" t="s">
        <v>151</v>
      </c>
      <c r="E48" s="8" t="s">
        <v>119</v>
      </c>
      <c r="F48" s="47">
        <v>1</v>
      </c>
      <c r="G48" s="50" t="s">
        <v>111</v>
      </c>
      <c r="H48" s="8" t="s">
        <v>112</v>
      </c>
      <c r="I48" s="8">
        <v>2</v>
      </c>
      <c r="J48" s="66">
        <v>990</v>
      </c>
    </row>
    <row r="49" s="65" customFormat="1" ht="30" customHeight="1" spans="1:10">
      <c r="A49" s="47">
        <v>45</v>
      </c>
      <c r="B49" s="8" t="s">
        <v>153</v>
      </c>
      <c r="C49" s="8" t="s">
        <v>108</v>
      </c>
      <c r="D49" s="8" t="s">
        <v>151</v>
      </c>
      <c r="E49" s="8" t="s">
        <v>119</v>
      </c>
      <c r="F49" s="47">
        <v>1</v>
      </c>
      <c r="G49" s="50" t="s">
        <v>111</v>
      </c>
      <c r="H49" s="8" t="s">
        <v>112</v>
      </c>
      <c r="I49" s="8">
        <v>2</v>
      </c>
      <c r="J49" s="66">
        <v>990</v>
      </c>
    </row>
    <row r="50" s="65" customFormat="1" ht="30" customHeight="1" spans="1:10">
      <c r="A50" s="47">
        <v>46</v>
      </c>
      <c r="B50" s="8" t="s">
        <v>153</v>
      </c>
      <c r="C50" s="8" t="s">
        <v>108</v>
      </c>
      <c r="D50" s="8" t="s">
        <v>151</v>
      </c>
      <c r="E50" s="8" t="s">
        <v>120</v>
      </c>
      <c r="F50" s="47">
        <v>1</v>
      </c>
      <c r="G50" s="50" t="s">
        <v>111</v>
      </c>
      <c r="H50" s="8" t="s">
        <v>112</v>
      </c>
      <c r="I50" s="8">
        <v>2</v>
      </c>
      <c r="J50" s="66">
        <v>990</v>
      </c>
    </row>
    <row r="51" s="65" customFormat="1" ht="30" customHeight="1" spans="1:10">
      <c r="A51" s="47">
        <v>47</v>
      </c>
      <c r="B51" s="8" t="s">
        <v>154</v>
      </c>
      <c r="C51" s="8" t="s">
        <v>108</v>
      </c>
      <c r="D51" s="8" t="s">
        <v>118</v>
      </c>
      <c r="E51" s="8" t="s">
        <v>119</v>
      </c>
      <c r="F51" s="47">
        <v>1</v>
      </c>
      <c r="G51" s="50" t="s">
        <v>111</v>
      </c>
      <c r="H51" s="8" t="s">
        <v>112</v>
      </c>
      <c r="I51" s="8">
        <v>2</v>
      </c>
      <c r="J51" s="66">
        <v>1155</v>
      </c>
    </row>
    <row r="52" s="65" customFormat="1" ht="30" customHeight="1" spans="1:10">
      <c r="A52" s="47">
        <v>48</v>
      </c>
      <c r="B52" s="8" t="s">
        <v>154</v>
      </c>
      <c r="C52" s="8" t="s">
        <v>108</v>
      </c>
      <c r="D52" s="8" t="s">
        <v>118</v>
      </c>
      <c r="E52" s="8" t="s">
        <v>120</v>
      </c>
      <c r="F52" s="47">
        <v>1</v>
      </c>
      <c r="G52" s="50" t="s">
        <v>111</v>
      </c>
      <c r="H52" s="8" t="s">
        <v>115</v>
      </c>
      <c r="I52" s="8">
        <v>3</v>
      </c>
      <c r="J52" s="66">
        <v>1155</v>
      </c>
    </row>
    <row r="53" s="65" customFormat="1" ht="30" customHeight="1" spans="1:10">
      <c r="A53" s="47">
        <v>49</v>
      </c>
      <c r="B53" s="8" t="s">
        <v>155</v>
      </c>
      <c r="C53" s="8" t="s">
        <v>108</v>
      </c>
      <c r="D53" s="8" t="s">
        <v>156</v>
      </c>
      <c r="E53" s="8" t="s">
        <v>113</v>
      </c>
      <c r="F53" s="47">
        <v>1</v>
      </c>
      <c r="G53" s="50" t="s">
        <v>111</v>
      </c>
      <c r="H53" s="8" t="s">
        <v>112</v>
      </c>
      <c r="I53" s="8">
        <v>2</v>
      </c>
      <c r="J53" s="66">
        <v>1320</v>
      </c>
    </row>
    <row r="54" s="65" customFormat="1" ht="30" customHeight="1" spans="1:10">
      <c r="A54" s="47">
        <v>50</v>
      </c>
      <c r="B54" s="8" t="s">
        <v>155</v>
      </c>
      <c r="C54" s="8" t="s">
        <v>108</v>
      </c>
      <c r="D54" s="8" t="s">
        <v>156</v>
      </c>
      <c r="E54" s="8" t="s">
        <v>110</v>
      </c>
      <c r="F54" s="47">
        <v>1</v>
      </c>
      <c r="G54" s="50" t="s">
        <v>111</v>
      </c>
      <c r="H54" s="8" t="s">
        <v>112</v>
      </c>
      <c r="I54" s="8">
        <v>2</v>
      </c>
      <c r="J54" s="66">
        <v>1320</v>
      </c>
    </row>
    <row r="55" s="65" customFormat="1" ht="30" customHeight="1" spans="1:10">
      <c r="A55" s="47">
        <v>51</v>
      </c>
      <c r="B55" s="8" t="s">
        <v>157</v>
      </c>
      <c r="C55" s="8" t="s">
        <v>108</v>
      </c>
      <c r="D55" s="8" t="s">
        <v>158</v>
      </c>
      <c r="E55" s="8" t="s">
        <v>110</v>
      </c>
      <c r="F55" s="47">
        <v>1</v>
      </c>
      <c r="G55" s="50" t="s">
        <v>111</v>
      </c>
      <c r="H55" s="8" t="s">
        <v>112</v>
      </c>
      <c r="I55" s="8">
        <v>2</v>
      </c>
      <c r="J55" s="66">
        <v>825</v>
      </c>
    </row>
    <row r="56" s="65" customFormat="1" ht="30" customHeight="1" spans="1:10">
      <c r="A56" s="47">
        <v>52</v>
      </c>
      <c r="B56" s="8" t="s">
        <v>157</v>
      </c>
      <c r="C56" s="8" t="s">
        <v>108</v>
      </c>
      <c r="D56" s="8" t="s">
        <v>158</v>
      </c>
      <c r="E56" s="8" t="s">
        <v>113</v>
      </c>
      <c r="F56" s="47">
        <v>1</v>
      </c>
      <c r="G56" s="50" t="s">
        <v>111</v>
      </c>
      <c r="H56" s="8" t="s">
        <v>128</v>
      </c>
      <c r="I56" s="8">
        <v>1</v>
      </c>
      <c r="J56" s="66">
        <v>825</v>
      </c>
    </row>
    <row r="57" s="65" customFormat="1" ht="30" customHeight="1" spans="1:10">
      <c r="A57" s="47">
        <v>53</v>
      </c>
      <c r="B57" s="8" t="s">
        <v>159</v>
      </c>
      <c r="C57" s="8" t="s">
        <v>108</v>
      </c>
      <c r="D57" s="8" t="s">
        <v>158</v>
      </c>
      <c r="E57" s="8" t="s">
        <v>110</v>
      </c>
      <c r="F57" s="47">
        <v>1</v>
      </c>
      <c r="G57" s="50" t="s">
        <v>111</v>
      </c>
      <c r="H57" s="8" t="s">
        <v>112</v>
      </c>
      <c r="I57" s="8">
        <v>2</v>
      </c>
      <c r="J57" s="66">
        <v>825</v>
      </c>
    </row>
    <row r="58" s="65" customFormat="1" ht="30" customHeight="1" spans="1:10">
      <c r="A58" s="47">
        <v>54</v>
      </c>
      <c r="B58" s="8" t="s">
        <v>159</v>
      </c>
      <c r="C58" s="8" t="s">
        <v>108</v>
      </c>
      <c r="D58" s="8" t="s">
        <v>158</v>
      </c>
      <c r="E58" s="8" t="s">
        <v>113</v>
      </c>
      <c r="F58" s="47">
        <v>1</v>
      </c>
      <c r="G58" s="50" t="s">
        <v>111</v>
      </c>
      <c r="H58" s="8" t="s">
        <v>112</v>
      </c>
      <c r="I58" s="8">
        <v>2</v>
      </c>
      <c r="J58" s="66">
        <v>825</v>
      </c>
    </row>
    <row r="59" s="65" customFormat="1" ht="30" customHeight="1" spans="1:10">
      <c r="A59" s="47">
        <v>55</v>
      </c>
      <c r="B59" s="8" t="s">
        <v>160</v>
      </c>
      <c r="C59" s="8" t="s">
        <v>108</v>
      </c>
      <c r="D59" s="8" t="s">
        <v>161</v>
      </c>
      <c r="E59" s="8" t="s">
        <v>120</v>
      </c>
      <c r="F59" s="47">
        <v>1</v>
      </c>
      <c r="G59" s="50" t="s">
        <v>111</v>
      </c>
      <c r="H59" s="8" t="s">
        <v>112</v>
      </c>
      <c r="I59" s="8">
        <v>2</v>
      </c>
      <c r="J59" s="66">
        <v>1320</v>
      </c>
    </row>
    <row r="60" s="65" customFormat="1" ht="30" customHeight="1" spans="1:10">
      <c r="A60" s="47">
        <v>56</v>
      </c>
      <c r="B60" s="8" t="s">
        <v>162</v>
      </c>
      <c r="C60" s="8" t="s">
        <v>108</v>
      </c>
      <c r="D60" s="8" t="s">
        <v>161</v>
      </c>
      <c r="E60" s="8" t="s">
        <v>119</v>
      </c>
      <c r="F60" s="47">
        <v>1</v>
      </c>
      <c r="G60" s="50" t="s">
        <v>111</v>
      </c>
      <c r="H60" s="8" t="s">
        <v>112</v>
      </c>
      <c r="I60" s="8">
        <v>2</v>
      </c>
      <c r="J60" s="66">
        <v>1155</v>
      </c>
    </row>
    <row r="61" s="65" customFormat="1" ht="30" customHeight="1" spans="1:10">
      <c r="A61" s="47">
        <v>57</v>
      </c>
      <c r="B61" s="8" t="s">
        <v>162</v>
      </c>
      <c r="C61" s="8" t="s">
        <v>108</v>
      </c>
      <c r="D61" s="8" t="s">
        <v>161</v>
      </c>
      <c r="E61" s="8" t="s">
        <v>120</v>
      </c>
      <c r="F61" s="47">
        <v>1</v>
      </c>
      <c r="G61" s="50" t="s">
        <v>111</v>
      </c>
      <c r="H61" s="8" t="s">
        <v>112</v>
      </c>
      <c r="I61" s="8">
        <v>2</v>
      </c>
      <c r="J61" s="66">
        <v>1155</v>
      </c>
    </row>
    <row r="62" s="65" customFormat="1" ht="30" customHeight="1" spans="1:10">
      <c r="A62" s="47">
        <v>58</v>
      </c>
      <c r="B62" s="8" t="s">
        <v>163</v>
      </c>
      <c r="C62" s="8" t="s">
        <v>108</v>
      </c>
      <c r="D62" s="8" t="s">
        <v>164</v>
      </c>
      <c r="E62" s="8" t="s">
        <v>110</v>
      </c>
      <c r="F62" s="47">
        <v>1</v>
      </c>
      <c r="G62" s="50" t="s">
        <v>111</v>
      </c>
      <c r="H62" s="8" t="s">
        <v>112</v>
      </c>
      <c r="I62" s="8">
        <v>2</v>
      </c>
      <c r="J62" s="66">
        <v>990</v>
      </c>
    </row>
    <row r="63" s="65" customFormat="1" ht="30" customHeight="1" spans="1:10">
      <c r="A63" s="47">
        <v>59</v>
      </c>
      <c r="B63" s="8" t="s">
        <v>163</v>
      </c>
      <c r="C63" s="8" t="s">
        <v>108</v>
      </c>
      <c r="D63" s="8" t="s">
        <v>164</v>
      </c>
      <c r="E63" s="8" t="s">
        <v>113</v>
      </c>
      <c r="F63" s="47">
        <v>1</v>
      </c>
      <c r="G63" s="50" t="s">
        <v>111</v>
      </c>
      <c r="H63" s="8" t="s">
        <v>112</v>
      </c>
      <c r="I63" s="8">
        <v>2</v>
      </c>
      <c r="J63" s="66">
        <v>990</v>
      </c>
    </row>
    <row r="64" s="65" customFormat="1" ht="30" customHeight="1" spans="1:10">
      <c r="A64" s="47">
        <v>60</v>
      </c>
      <c r="B64" s="8" t="s">
        <v>165</v>
      </c>
      <c r="C64" s="8" t="s">
        <v>108</v>
      </c>
      <c r="D64" s="8" t="s">
        <v>164</v>
      </c>
      <c r="E64" s="8" t="s">
        <v>110</v>
      </c>
      <c r="F64" s="47">
        <v>1</v>
      </c>
      <c r="G64" s="50" t="s">
        <v>111</v>
      </c>
      <c r="H64" s="8" t="s">
        <v>166</v>
      </c>
      <c r="I64" s="8">
        <v>5</v>
      </c>
      <c r="J64" s="66">
        <v>1650</v>
      </c>
    </row>
    <row r="65" s="65" customFormat="1" ht="30" customHeight="1" spans="1:10">
      <c r="A65" s="47">
        <v>61</v>
      </c>
      <c r="B65" s="8" t="s">
        <v>165</v>
      </c>
      <c r="C65" s="8" t="s">
        <v>108</v>
      </c>
      <c r="D65" s="8" t="s">
        <v>164</v>
      </c>
      <c r="E65" s="8" t="s">
        <v>113</v>
      </c>
      <c r="F65" s="47">
        <v>1</v>
      </c>
      <c r="G65" s="50" t="s">
        <v>111</v>
      </c>
      <c r="H65" s="8" t="s">
        <v>112</v>
      </c>
      <c r="I65" s="8">
        <v>2</v>
      </c>
      <c r="J65" s="66">
        <v>1650</v>
      </c>
    </row>
    <row r="66" s="65" customFormat="1" ht="30" customHeight="1" spans="1:10">
      <c r="A66" s="47">
        <v>62</v>
      </c>
      <c r="B66" s="56" t="s">
        <v>167</v>
      </c>
      <c r="C66" s="8" t="s">
        <v>108</v>
      </c>
      <c r="D66" s="62" t="s">
        <v>168</v>
      </c>
      <c r="E66" s="8" t="s">
        <v>110</v>
      </c>
      <c r="F66" s="47">
        <v>1</v>
      </c>
      <c r="G66" s="50" t="s">
        <v>111</v>
      </c>
      <c r="H66" s="8" t="s">
        <v>112</v>
      </c>
      <c r="I66" s="8">
        <v>2</v>
      </c>
      <c r="J66" s="66">
        <v>825</v>
      </c>
    </row>
    <row r="67" s="65" customFormat="1" ht="30" customHeight="1" spans="1:10">
      <c r="A67" s="47">
        <v>63</v>
      </c>
      <c r="B67" s="56" t="s">
        <v>167</v>
      </c>
      <c r="C67" s="8" t="s">
        <v>108</v>
      </c>
      <c r="D67" s="62" t="s">
        <v>168</v>
      </c>
      <c r="E67" s="8" t="s">
        <v>113</v>
      </c>
      <c r="F67" s="47">
        <v>1</v>
      </c>
      <c r="G67" s="50" t="s">
        <v>111</v>
      </c>
      <c r="H67" s="8" t="s">
        <v>112</v>
      </c>
      <c r="I67" s="8">
        <v>2</v>
      </c>
      <c r="J67" s="66">
        <v>825</v>
      </c>
    </row>
    <row r="68" s="65" customFormat="1" ht="30" customHeight="1" spans="1:10">
      <c r="A68" s="47">
        <v>64</v>
      </c>
      <c r="B68" s="56" t="s">
        <v>169</v>
      </c>
      <c r="C68" s="8" t="s">
        <v>108</v>
      </c>
      <c r="D68" s="62" t="s">
        <v>170</v>
      </c>
      <c r="E68" s="8" t="s">
        <v>113</v>
      </c>
      <c r="F68" s="47">
        <v>1</v>
      </c>
      <c r="G68" s="50" t="s">
        <v>111</v>
      </c>
      <c r="H68" s="8" t="s">
        <v>112</v>
      </c>
      <c r="I68" s="8">
        <v>2</v>
      </c>
      <c r="J68" s="66">
        <v>1155</v>
      </c>
    </row>
    <row r="69" s="65" customFormat="1" ht="30" customHeight="1" spans="1:10">
      <c r="A69" s="47">
        <v>65</v>
      </c>
      <c r="B69" s="8" t="s">
        <v>171</v>
      </c>
      <c r="C69" s="8" t="s">
        <v>108</v>
      </c>
      <c r="D69" s="8" t="s">
        <v>170</v>
      </c>
      <c r="E69" s="8" t="s">
        <v>110</v>
      </c>
      <c r="F69" s="47">
        <v>1</v>
      </c>
      <c r="G69" s="50" t="s">
        <v>111</v>
      </c>
      <c r="H69" s="8" t="s">
        <v>112</v>
      </c>
      <c r="I69" s="8">
        <v>2</v>
      </c>
      <c r="J69" s="66">
        <v>1155</v>
      </c>
    </row>
    <row r="70" s="65" customFormat="1" ht="30" customHeight="1" spans="1:10">
      <c r="A70" s="47">
        <v>66</v>
      </c>
      <c r="B70" s="8" t="s">
        <v>172</v>
      </c>
      <c r="C70" s="8" t="s">
        <v>108</v>
      </c>
      <c r="D70" s="8" t="s">
        <v>170</v>
      </c>
      <c r="E70" s="8" t="s">
        <v>113</v>
      </c>
      <c r="F70" s="47">
        <v>1</v>
      </c>
      <c r="G70" s="50" t="s">
        <v>111</v>
      </c>
      <c r="H70" s="8" t="s">
        <v>112</v>
      </c>
      <c r="I70" s="8">
        <v>2</v>
      </c>
      <c r="J70" s="66">
        <v>990</v>
      </c>
    </row>
    <row r="71" s="65" customFormat="1" ht="30" customHeight="1" spans="1:10">
      <c r="A71" s="47">
        <v>67</v>
      </c>
      <c r="B71" s="8" t="s">
        <v>172</v>
      </c>
      <c r="C71" s="8" t="s">
        <v>108</v>
      </c>
      <c r="D71" s="8" t="s">
        <v>170</v>
      </c>
      <c r="E71" s="8" t="s">
        <v>110</v>
      </c>
      <c r="F71" s="47">
        <v>1</v>
      </c>
      <c r="G71" s="50" t="s">
        <v>111</v>
      </c>
      <c r="H71" s="8" t="s">
        <v>112</v>
      </c>
      <c r="I71" s="8">
        <v>2</v>
      </c>
      <c r="J71" s="66">
        <v>990</v>
      </c>
    </row>
    <row r="72" s="65" customFormat="1" ht="30" customHeight="1" spans="1:10">
      <c r="A72" s="47">
        <v>68</v>
      </c>
      <c r="B72" s="8" t="s">
        <v>173</v>
      </c>
      <c r="C72" s="8" t="s">
        <v>108</v>
      </c>
      <c r="D72" s="8" t="s">
        <v>170</v>
      </c>
      <c r="E72" s="8" t="s">
        <v>110</v>
      </c>
      <c r="F72" s="47">
        <v>1</v>
      </c>
      <c r="G72" s="50" t="s">
        <v>111</v>
      </c>
      <c r="H72" s="8" t="s">
        <v>112</v>
      </c>
      <c r="I72" s="8">
        <v>2</v>
      </c>
      <c r="J72" s="66">
        <v>990</v>
      </c>
    </row>
    <row r="73" s="65" customFormat="1" ht="30" customHeight="1" spans="1:10">
      <c r="A73" s="47">
        <v>69</v>
      </c>
      <c r="B73" s="8" t="s">
        <v>173</v>
      </c>
      <c r="C73" s="8" t="s">
        <v>108</v>
      </c>
      <c r="D73" s="8" t="s">
        <v>170</v>
      </c>
      <c r="E73" s="8" t="s">
        <v>113</v>
      </c>
      <c r="F73" s="47">
        <v>1</v>
      </c>
      <c r="G73" s="50" t="s">
        <v>111</v>
      </c>
      <c r="H73" s="8" t="s">
        <v>112</v>
      </c>
      <c r="I73" s="8">
        <v>2</v>
      </c>
      <c r="J73" s="66">
        <v>990</v>
      </c>
    </row>
    <row r="74" s="65" customFormat="1" ht="30" customHeight="1" spans="1:10">
      <c r="A74" s="47">
        <v>70</v>
      </c>
      <c r="B74" s="8" t="s">
        <v>174</v>
      </c>
      <c r="C74" s="8" t="s">
        <v>108</v>
      </c>
      <c r="D74" s="8" t="s">
        <v>175</v>
      </c>
      <c r="E74" s="8" t="s">
        <v>113</v>
      </c>
      <c r="F74" s="47">
        <v>1</v>
      </c>
      <c r="G74" s="50" t="s">
        <v>111</v>
      </c>
      <c r="H74" s="8" t="s">
        <v>112</v>
      </c>
      <c r="I74" s="8">
        <v>2</v>
      </c>
      <c r="J74" s="66">
        <v>990</v>
      </c>
    </row>
    <row r="75" s="65" customFormat="1" ht="30" customHeight="1" spans="1:10">
      <c r="A75" s="47">
        <v>71</v>
      </c>
      <c r="B75" s="8" t="s">
        <v>174</v>
      </c>
      <c r="C75" s="8" t="s">
        <v>108</v>
      </c>
      <c r="D75" s="8" t="s">
        <v>175</v>
      </c>
      <c r="E75" s="8" t="s">
        <v>110</v>
      </c>
      <c r="F75" s="47">
        <v>1</v>
      </c>
      <c r="G75" s="50" t="s">
        <v>111</v>
      </c>
      <c r="H75" s="8" t="s">
        <v>112</v>
      </c>
      <c r="I75" s="8">
        <v>2</v>
      </c>
      <c r="J75" s="66">
        <v>990</v>
      </c>
    </row>
    <row r="76" s="65" customFormat="1" ht="30" customHeight="1" spans="1:10">
      <c r="A76" s="47">
        <v>72</v>
      </c>
      <c r="B76" s="8" t="s">
        <v>176</v>
      </c>
      <c r="C76" s="8" t="s">
        <v>108</v>
      </c>
      <c r="D76" s="8" t="s">
        <v>177</v>
      </c>
      <c r="E76" s="8" t="s">
        <v>119</v>
      </c>
      <c r="F76" s="47">
        <v>1</v>
      </c>
      <c r="G76" s="50" t="s">
        <v>111</v>
      </c>
      <c r="H76" s="8" t="s">
        <v>112</v>
      </c>
      <c r="I76" s="8">
        <v>2</v>
      </c>
      <c r="J76" s="66">
        <v>1320</v>
      </c>
    </row>
    <row r="77" s="65" customFormat="1" ht="30" customHeight="1" spans="1:10">
      <c r="A77" s="47">
        <v>73</v>
      </c>
      <c r="B77" s="8" t="s">
        <v>176</v>
      </c>
      <c r="C77" s="8" t="s">
        <v>108</v>
      </c>
      <c r="D77" s="8" t="s">
        <v>177</v>
      </c>
      <c r="E77" s="8" t="s">
        <v>120</v>
      </c>
      <c r="F77" s="47">
        <v>1</v>
      </c>
      <c r="G77" s="50" t="s">
        <v>111</v>
      </c>
      <c r="H77" s="8" t="s">
        <v>112</v>
      </c>
      <c r="I77" s="8">
        <v>2</v>
      </c>
      <c r="J77" s="66">
        <v>1320</v>
      </c>
    </row>
    <row r="78" s="65" customFormat="1" ht="30" customHeight="1" spans="1:10">
      <c r="A78" s="47">
        <v>74</v>
      </c>
      <c r="B78" s="8" t="s">
        <v>178</v>
      </c>
      <c r="C78" s="8" t="s">
        <v>108</v>
      </c>
      <c r="D78" s="62" t="s">
        <v>177</v>
      </c>
      <c r="E78" s="8" t="s">
        <v>119</v>
      </c>
      <c r="F78" s="47">
        <v>1</v>
      </c>
      <c r="G78" s="50" t="s">
        <v>111</v>
      </c>
      <c r="H78" s="8" t="s">
        <v>112</v>
      </c>
      <c r="I78" s="8">
        <v>2</v>
      </c>
      <c r="J78" s="66">
        <v>775</v>
      </c>
    </row>
    <row r="79" s="65" customFormat="1" ht="30" customHeight="1" spans="1:10">
      <c r="A79" s="47">
        <v>75</v>
      </c>
      <c r="B79" s="56" t="s">
        <v>179</v>
      </c>
      <c r="C79" s="8" t="s">
        <v>108</v>
      </c>
      <c r="D79" s="62" t="s">
        <v>177</v>
      </c>
      <c r="E79" s="8" t="s">
        <v>120</v>
      </c>
      <c r="F79" s="47">
        <v>1</v>
      </c>
      <c r="G79" s="50" t="s">
        <v>111</v>
      </c>
      <c r="H79" s="8" t="s">
        <v>112</v>
      </c>
      <c r="I79" s="8">
        <v>2</v>
      </c>
      <c r="J79" s="66">
        <v>775</v>
      </c>
    </row>
    <row r="80" s="65" customFormat="1" ht="30" customHeight="1" spans="1:10">
      <c r="A80" s="47">
        <v>76</v>
      </c>
      <c r="B80" s="56" t="s">
        <v>180</v>
      </c>
      <c r="C80" s="8" t="s">
        <v>108</v>
      </c>
      <c r="D80" s="56" t="s">
        <v>181</v>
      </c>
      <c r="E80" s="8" t="s">
        <v>110</v>
      </c>
      <c r="F80" s="47">
        <v>1</v>
      </c>
      <c r="G80" s="50" t="s">
        <v>111</v>
      </c>
      <c r="H80" s="8" t="s">
        <v>115</v>
      </c>
      <c r="I80" s="8">
        <v>3</v>
      </c>
      <c r="J80" s="66">
        <v>825</v>
      </c>
    </row>
    <row r="81" s="65" customFormat="1" ht="30" customHeight="1" spans="1:10">
      <c r="A81" s="47">
        <v>77</v>
      </c>
      <c r="B81" s="8" t="s">
        <v>182</v>
      </c>
      <c r="C81" s="8" t="s">
        <v>108</v>
      </c>
      <c r="D81" s="8" t="s">
        <v>181</v>
      </c>
      <c r="E81" s="8" t="s">
        <v>113</v>
      </c>
      <c r="F81" s="47">
        <v>1</v>
      </c>
      <c r="G81" s="50" t="s">
        <v>111</v>
      </c>
      <c r="H81" s="8" t="s">
        <v>112</v>
      </c>
      <c r="I81" s="8">
        <v>2</v>
      </c>
      <c r="J81" s="66">
        <v>825</v>
      </c>
    </row>
    <row r="82" s="65" customFormat="1" ht="30" customHeight="1" spans="1:10">
      <c r="A82" s="47">
        <v>78</v>
      </c>
      <c r="B82" s="8" t="s">
        <v>182</v>
      </c>
      <c r="C82" s="8" t="s">
        <v>108</v>
      </c>
      <c r="D82" s="62" t="s">
        <v>181</v>
      </c>
      <c r="E82" s="8" t="s">
        <v>110</v>
      </c>
      <c r="F82" s="47">
        <v>1</v>
      </c>
      <c r="G82" s="50" t="s">
        <v>111</v>
      </c>
      <c r="H82" s="8" t="s">
        <v>128</v>
      </c>
      <c r="I82" s="8">
        <v>1</v>
      </c>
      <c r="J82" s="66">
        <v>825</v>
      </c>
    </row>
    <row r="83" s="65" customFormat="1" ht="30" customHeight="1" spans="1:10">
      <c r="A83" s="47">
        <v>79</v>
      </c>
      <c r="B83" s="8" t="s">
        <v>183</v>
      </c>
      <c r="C83" s="8" t="s">
        <v>108</v>
      </c>
      <c r="D83" s="57" t="s">
        <v>181</v>
      </c>
      <c r="E83" s="8" t="s">
        <v>110</v>
      </c>
      <c r="F83" s="47">
        <v>1</v>
      </c>
      <c r="G83" s="50" t="s">
        <v>111</v>
      </c>
      <c r="H83" s="8" t="s">
        <v>112</v>
      </c>
      <c r="I83" s="8">
        <v>2</v>
      </c>
      <c r="J83" s="66">
        <v>775</v>
      </c>
    </row>
    <row r="84" s="65" customFormat="1" ht="30" customHeight="1" spans="1:10">
      <c r="A84" s="47">
        <v>80</v>
      </c>
      <c r="B84" s="8" t="s">
        <v>183</v>
      </c>
      <c r="C84" s="8" t="s">
        <v>108</v>
      </c>
      <c r="D84" s="8" t="s">
        <v>181</v>
      </c>
      <c r="E84" s="8" t="s">
        <v>113</v>
      </c>
      <c r="F84" s="47">
        <v>1</v>
      </c>
      <c r="G84" s="50" t="s">
        <v>111</v>
      </c>
      <c r="H84" s="8" t="s">
        <v>112</v>
      </c>
      <c r="I84" s="8">
        <v>2</v>
      </c>
      <c r="J84" s="66">
        <v>775</v>
      </c>
    </row>
    <row r="85" s="65" customFormat="1" ht="30" customHeight="1" spans="1:10">
      <c r="A85" s="47">
        <v>81</v>
      </c>
      <c r="B85" s="56" t="s">
        <v>184</v>
      </c>
      <c r="C85" s="8" t="s">
        <v>108</v>
      </c>
      <c r="D85" s="62" t="s">
        <v>181</v>
      </c>
      <c r="E85" s="8" t="s">
        <v>110</v>
      </c>
      <c r="F85" s="47">
        <v>1</v>
      </c>
      <c r="G85" s="50" t="s">
        <v>111</v>
      </c>
      <c r="H85" s="8" t="s">
        <v>112</v>
      </c>
      <c r="I85" s="8">
        <v>2</v>
      </c>
      <c r="J85" s="66">
        <v>825</v>
      </c>
    </row>
    <row r="86" s="65" customFormat="1" ht="30" customHeight="1" spans="1:10">
      <c r="A86" s="47">
        <v>82</v>
      </c>
      <c r="B86" s="56" t="s">
        <v>184</v>
      </c>
      <c r="C86" s="8" t="s">
        <v>108</v>
      </c>
      <c r="D86" s="8" t="s">
        <v>181</v>
      </c>
      <c r="E86" s="8" t="s">
        <v>113</v>
      </c>
      <c r="F86" s="47">
        <v>1</v>
      </c>
      <c r="G86" s="50" t="s">
        <v>111</v>
      </c>
      <c r="H86" s="8" t="s">
        <v>112</v>
      </c>
      <c r="I86" s="8">
        <v>2</v>
      </c>
      <c r="J86" s="66">
        <v>825</v>
      </c>
    </row>
    <row r="87" s="65" customFormat="1" ht="30" customHeight="1" spans="1:10">
      <c r="A87" s="47">
        <v>83</v>
      </c>
      <c r="B87" s="8" t="s">
        <v>185</v>
      </c>
      <c r="C87" s="8" t="s">
        <v>108</v>
      </c>
      <c r="D87" s="8" t="s">
        <v>181</v>
      </c>
      <c r="E87" s="8" t="s">
        <v>110</v>
      </c>
      <c r="F87" s="47">
        <v>1</v>
      </c>
      <c r="G87" s="50" t="s">
        <v>111</v>
      </c>
      <c r="H87" s="8" t="s">
        <v>112</v>
      </c>
      <c r="I87" s="8">
        <v>2</v>
      </c>
      <c r="J87" s="66">
        <v>1155</v>
      </c>
    </row>
    <row r="88" s="65" customFormat="1" ht="30" customHeight="1" spans="1:10">
      <c r="A88" s="47">
        <v>84</v>
      </c>
      <c r="B88" s="56" t="s">
        <v>186</v>
      </c>
      <c r="C88" s="8" t="s">
        <v>108</v>
      </c>
      <c r="D88" s="62" t="s">
        <v>181</v>
      </c>
      <c r="E88" s="8" t="s">
        <v>113</v>
      </c>
      <c r="F88" s="47">
        <v>1</v>
      </c>
      <c r="G88" s="50" t="s">
        <v>111</v>
      </c>
      <c r="H88" s="8" t="s">
        <v>112</v>
      </c>
      <c r="I88" s="8">
        <v>2</v>
      </c>
      <c r="J88" s="66">
        <v>1155</v>
      </c>
    </row>
    <row r="89" s="65" customFormat="1" ht="30" customHeight="1" spans="1:10">
      <c r="A89" s="47">
        <v>85</v>
      </c>
      <c r="B89" s="56" t="s">
        <v>186</v>
      </c>
      <c r="C89" s="8" t="s">
        <v>108</v>
      </c>
      <c r="D89" s="8" t="s">
        <v>181</v>
      </c>
      <c r="E89" s="8" t="s">
        <v>110</v>
      </c>
      <c r="F89" s="47">
        <v>1</v>
      </c>
      <c r="G89" s="50" t="s">
        <v>111</v>
      </c>
      <c r="H89" s="8" t="s">
        <v>112</v>
      </c>
      <c r="I89" s="8">
        <v>2</v>
      </c>
      <c r="J89" s="66">
        <v>1155</v>
      </c>
    </row>
    <row r="90" s="65" customFormat="1" ht="30" customHeight="1" spans="1:10">
      <c r="A90" s="47">
        <v>86</v>
      </c>
      <c r="B90" s="8" t="s">
        <v>187</v>
      </c>
      <c r="C90" s="8" t="s">
        <v>108</v>
      </c>
      <c r="D90" s="57" t="s">
        <v>181</v>
      </c>
      <c r="E90" s="8" t="s">
        <v>110</v>
      </c>
      <c r="F90" s="47">
        <v>1</v>
      </c>
      <c r="G90" s="50" t="s">
        <v>111</v>
      </c>
      <c r="H90" s="8" t="s">
        <v>112</v>
      </c>
      <c r="I90" s="8">
        <v>2</v>
      </c>
      <c r="J90" s="66">
        <v>825</v>
      </c>
    </row>
    <row r="91" s="65" customFormat="1" ht="30" customHeight="1" spans="1:10">
      <c r="A91" s="47">
        <v>87</v>
      </c>
      <c r="B91" s="8" t="s">
        <v>188</v>
      </c>
      <c r="C91" s="8" t="s">
        <v>108</v>
      </c>
      <c r="D91" s="57" t="s">
        <v>189</v>
      </c>
      <c r="E91" s="8" t="s">
        <v>120</v>
      </c>
      <c r="F91" s="47">
        <v>1</v>
      </c>
      <c r="G91" s="50" t="s">
        <v>111</v>
      </c>
      <c r="H91" s="8" t="s">
        <v>112</v>
      </c>
      <c r="I91" s="8">
        <v>2</v>
      </c>
      <c r="J91" s="66">
        <v>725</v>
      </c>
    </row>
    <row r="92" s="65" customFormat="1" ht="30" customHeight="1" spans="1:10">
      <c r="A92" s="47">
        <v>88</v>
      </c>
      <c r="B92" s="8" t="s">
        <v>188</v>
      </c>
      <c r="C92" s="8" t="s">
        <v>108</v>
      </c>
      <c r="D92" s="57" t="s">
        <v>189</v>
      </c>
      <c r="E92" s="8" t="s">
        <v>119</v>
      </c>
      <c r="F92" s="47">
        <v>1</v>
      </c>
      <c r="G92" s="50" t="s">
        <v>111</v>
      </c>
      <c r="H92" s="8" t="s">
        <v>112</v>
      </c>
      <c r="I92" s="8">
        <v>2</v>
      </c>
      <c r="J92" s="66">
        <v>725</v>
      </c>
    </row>
    <row r="93" s="65" customFormat="1" ht="30" customHeight="1" spans="1:10">
      <c r="A93" s="47">
        <v>89</v>
      </c>
      <c r="B93" s="8" t="s">
        <v>190</v>
      </c>
      <c r="C93" s="8" t="s">
        <v>108</v>
      </c>
      <c r="D93" s="8" t="s">
        <v>147</v>
      </c>
      <c r="E93" s="8" t="s">
        <v>120</v>
      </c>
      <c r="F93" s="47">
        <v>1</v>
      </c>
      <c r="G93" s="50" t="s">
        <v>111</v>
      </c>
      <c r="H93" s="8" t="s">
        <v>116</v>
      </c>
      <c r="I93" s="8">
        <v>4</v>
      </c>
      <c r="J93" s="66">
        <v>1320</v>
      </c>
    </row>
    <row r="94" s="65" customFormat="1" ht="30" customHeight="1" spans="1:10">
      <c r="A94" s="47">
        <v>90</v>
      </c>
      <c r="B94" s="57" t="s">
        <v>190</v>
      </c>
      <c r="C94" s="8" t="s">
        <v>108</v>
      </c>
      <c r="D94" s="8" t="s">
        <v>147</v>
      </c>
      <c r="E94" s="8" t="s">
        <v>119</v>
      </c>
      <c r="F94" s="47">
        <v>1</v>
      </c>
      <c r="G94" s="50" t="s">
        <v>111</v>
      </c>
      <c r="H94" s="8" t="s">
        <v>116</v>
      </c>
      <c r="I94" s="8">
        <v>4</v>
      </c>
      <c r="J94" s="66">
        <v>1320</v>
      </c>
    </row>
    <row r="95" s="65" customFormat="1" ht="30" customHeight="1" spans="1:10">
      <c r="A95" s="47">
        <v>91</v>
      </c>
      <c r="B95" s="57" t="s">
        <v>191</v>
      </c>
      <c r="C95" s="8" t="s">
        <v>108</v>
      </c>
      <c r="D95" s="8" t="s">
        <v>147</v>
      </c>
      <c r="E95" s="8" t="s">
        <v>119</v>
      </c>
      <c r="F95" s="47">
        <v>1</v>
      </c>
      <c r="G95" s="50" t="s">
        <v>111</v>
      </c>
      <c r="H95" s="8" t="s">
        <v>112</v>
      </c>
      <c r="I95" s="8">
        <v>2</v>
      </c>
      <c r="J95" s="66">
        <v>990</v>
      </c>
    </row>
    <row r="96" s="65" customFormat="1" ht="30" customHeight="1" spans="1:10">
      <c r="A96" s="47">
        <v>92</v>
      </c>
      <c r="B96" s="57" t="s">
        <v>191</v>
      </c>
      <c r="C96" s="8" t="s">
        <v>108</v>
      </c>
      <c r="D96" s="8" t="s">
        <v>147</v>
      </c>
      <c r="E96" s="8" t="s">
        <v>120</v>
      </c>
      <c r="F96" s="47">
        <v>1</v>
      </c>
      <c r="G96" s="50" t="s">
        <v>111</v>
      </c>
      <c r="H96" s="8" t="s">
        <v>112</v>
      </c>
      <c r="I96" s="8">
        <v>2</v>
      </c>
      <c r="J96" s="66">
        <v>990</v>
      </c>
    </row>
    <row r="97" s="65" customFormat="1" ht="30" customHeight="1" spans="1:10">
      <c r="A97" s="47">
        <v>93</v>
      </c>
      <c r="B97" s="8" t="s">
        <v>192</v>
      </c>
      <c r="C97" s="8" t="s">
        <v>108</v>
      </c>
      <c r="D97" s="8" t="s">
        <v>147</v>
      </c>
      <c r="E97" s="8" t="s">
        <v>120</v>
      </c>
      <c r="F97" s="47">
        <v>1</v>
      </c>
      <c r="G97" s="50" t="s">
        <v>111</v>
      </c>
      <c r="H97" s="8" t="s">
        <v>112</v>
      </c>
      <c r="I97" s="8">
        <v>2</v>
      </c>
      <c r="J97" s="66">
        <v>990</v>
      </c>
    </row>
    <row r="98" s="65" customFormat="1" ht="30" customHeight="1" spans="1:10">
      <c r="A98" s="47">
        <v>94</v>
      </c>
      <c r="B98" s="8" t="s">
        <v>193</v>
      </c>
      <c r="C98" s="8" t="s">
        <v>108</v>
      </c>
      <c r="D98" s="8" t="s">
        <v>147</v>
      </c>
      <c r="E98" s="8" t="s">
        <v>119</v>
      </c>
      <c r="F98" s="47">
        <v>1</v>
      </c>
      <c r="G98" s="50" t="s">
        <v>111</v>
      </c>
      <c r="H98" s="8" t="s">
        <v>112</v>
      </c>
      <c r="I98" s="8">
        <v>2</v>
      </c>
      <c r="J98" s="66">
        <v>990</v>
      </c>
    </row>
    <row r="99" s="65" customFormat="1" ht="30" customHeight="1" spans="1:10">
      <c r="A99" s="47">
        <v>95</v>
      </c>
      <c r="B99" s="8" t="s">
        <v>194</v>
      </c>
      <c r="C99" s="8" t="s">
        <v>108</v>
      </c>
      <c r="D99" s="8" t="s">
        <v>147</v>
      </c>
      <c r="E99" s="8" t="s">
        <v>119</v>
      </c>
      <c r="F99" s="47">
        <v>1</v>
      </c>
      <c r="G99" s="50" t="s">
        <v>111</v>
      </c>
      <c r="H99" s="8" t="s">
        <v>112</v>
      </c>
      <c r="I99" s="8">
        <v>2</v>
      </c>
      <c r="J99" s="66">
        <v>990</v>
      </c>
    </row>
    <row r="100" s="65" customFormat="1" ht="30" customHeight="1" spans="1:10">
      <c r="A100" s="47">
        <v>96</v>
      </c>
      <c r="B100" s="8" t="s">
        <v>195</v>
      </c>
      <c r="C100" s="8" t="s">
        <v>108</v>
      </c>
      <c r="D100" s="8" t="s">
        <v>196</v>
      </c>
      <c r="E100" s="8" t="s">
        <v>113</v>
      </c>
      <c r="F100" s="47">
        <v>1</v>
      </c>
      <c r="G100" s="50" t="s">
        <v>111</v>
      </c>
      <c r="H100" s="8" t="s">
        <v>112</v>
      </c>
      <c r="I100" s="8">
        <v>2</v>
      </c>
      <c r="J100" s="67">
        <v>930</v>
      </c>
    </row>
    <row r="101" s="65" customFormat="1" ht="30" customHeight="1" spans="1:10">
      <c r="A101" s="47">
        <v>97</v>
      </c>
      <c r="B101" s="8" t="s">
        <v>195</v>
      </c>
      <c r="C101" s="8" t="s">
        <v>108</v>
      </c>
      <c r="D101" s="8" t="s">
        <v>196</v>
      </c>
      <c r="E101" s="8" t="s">
        <v>110</v>
      </c>
      <c r="F101" s="47">
        <v>1</v>
      </c>
      <c r="G101" s="50" t="s">
        <v>111</v>
      </c>
      <c r="H101" s="8" t="s">
        <v>112</v>
      </c>
      <c r="I101" s="8">
        <v>2</v>
      </c>
      <c r="J101" s="67">
        <v>930</v>
      </c>
    </row>
    <row r="102" s="65" customFormat="1" ht="30" customHeight="1" spans="1:10">
      <c r="A102" s="47">
        <v>98</v>
      </c>
      <c r="B102" s="8" t="s">
        <v>197</v>
      </c>
      <c r="C102" s="8" t="s">
        <v>108</v>
      </c>
      <c r="D102" s="8" t="s">
        <v>181</v>
      </c>
      <c r="E102" s="8" t="s">
        <v>120</v>
      </c>
      <c r="F102" s="47">
        <v>1</v>
      </c>
      <c r="G102" s="50" t="s">
        <v>111</v>
      </c>
      <c r="H102" s="69" t="s">
        <v>128</v>
      </c>
      <c r="I102" s="8">
        <v>1</v>
      </c>
      <c r="J102" s="67">
        <v>810</v>
      </c>
    </row>
    <row r="103" s="65" customFormat="1" ht="30" customHeight="1" spans="1:10">
      <c r="A103" s="47">
        <v>99</v>
      </c>
      <c r="B103" s="8" t="s">
        <v>197</v>
      </c>
      <c r="C103" s="8" t="s">
        <v>108</v>
      </c>
      <c r="D103" s="8" t="s">
        <v>181</v>
      </c>
      <c r="E103" s="8" t="s">
        <v>119</v>
      </c>
      <c r="F103" s="47">
        <v>1</v>
      </c>
      <c r="G103" s="50" t="s">
        <v>111</v>
      </c>
      <c r="H103" s="69" t="s">
        <v>128</v>
      </c>
      <c r="I103" s="8">
        <v>1</v>
      </c>
      <c r="J103" s="67">
        <v>810</v>
      </c>
    </row>
    <row r="104" s="65" customFormat="1" ht="30" customHeight="1" spans="1:10">
      <c r="A104" s="47">
        <v>100</v>
      </c>
      <c r="B104" s="8" t="s">
        <v>198</v>
      </c>
      <c r="C104" s="50" t="s">
        <v>108</v>
      </c>
      <c r="D104" s="8" t="s">
        <v>199</v>
      </c>
      <c r="E104" s="8" t="s">
        <v>110</v>
      </c>
      <c r="F104" s="56">
        <v>1</v>
      </c>
      <c r="G104" s="50" t="s">
        <v>111</v>
      </c>
      <c r="H104" s="69" t="s">
        <v>128</v>
      </c>
      <c r="I104" s="8">
        <v>1</v>
      </c>
      <c r="J104" s="67">
        <v>810</v>
      </c>
    </row>
    <row r="105" s="65" customFormat="1" ht="30" customHeight="1" spans="1:10">
      <c r="A105" s="47">
        <v>101</v>
      </c>
      <c r="B105" s="56" t="s">
        <v>200</v>
      </c>
      <c r="C105" s="8" t="s">
        <v>108</v>
      </c>
      <c r="D105" s="56" t="s">
        <v>201</v>
      </c>
      <c r="E105" s="8" t="s">
        <v>119</v>
      </c>
      <c r="F105" s="47">
        <v>1</v>
      </c>
      <c r="G105" s="50" t="s">
        <v>111</v>
      </c>
      <c r="H105" s="8" t="s">
        <v>112</v>
      </c>
      <c r="I105" s="8">
        <v>2</v>
      </c>
      <c r="J105" s="67">
        <v>1080</v>
      </c>
    </row>
    <row r="106" s="65" customFormat="1" ht="30" customHeight="1" spans="1:10">
      <c r="A106" s="47">
        <v>102</v>
      </c>
      <c r="B106" s="56" t="s">
        <v>202</v>
      </c>
      <c r="C106" s="8" t="s">
        <v>108</v>
      </c>
      <c r="D106" s="62" t="s">
        <v>201</v>
      </c>
      <c r="E106" s="8" t="s">
        <v>120</v>
      </c>
      <c r="F106" s="47">
        <v>1</v>
      </c>
      <c r="G106" s="50" t="s">
        <v>111</v>
      </c>
      <c r="H106" s="8" t="s">
        <v>112</v>
      </c>
      <c r="I106" s="8">
        <v>2</v>
      </c>
      <c r="J106" s="67">
        <v>810</v>
      </c>
    </row>
    <row r="107" s="65" customFormat="1" ht="30" customHeight="1" spans="1:10">
      <c r="A107" s="47">
        <v>103</v>
      </c>
      <c r="B107" s="8" t="s">
        <v>203</v>
      </c>
      <c r="C107" s="8" t="s">
        <v>108</v>
      </c>
      <c r="D107" s="57" t="s">
        <v>204</v>
      </c>
      <c r="E107" s="8" t="s">
        <v>120</v>
      </c>
      <c r="F107" s="47">
        <v>1</v>
      </c>
      <c r="G107" s="50" t="s">
        <v>111</v>
      </c>
      <c r="H107" s="8" t="s">
        <v>128</v>
      </c>
      <c r="I107" s="8">
        <v>1</v>
      </c>
      <c r="J107" s="67">
        <v>945</v>
      </c>
    </row>
    <row r="108" s="65" customFormat="1" ht="30" customHeight="1" spans="1:10">
      <c r="A108" s="47">
        <v>104</v>
      </c>
      <c r="B108" s="56" t="s">
        <v>203</v>
      </c>
      <c r="C108" s="8" t="s">
        <v>108</v>
      </c>
      <c r="D108" s="62" t="s">
        <v>204</v>
      </c>
      <c r="E108" s="8" t="s">
        <v>119</v>
      </c>
      <c r="F108" s="47">
        <v>1</v>
      </c>
      <c r="G108" s="50" t="s">
        <v>111</v>
      </c>
      <c r="H108" s="8" t="s">
        <v>112</v>
      </c>
      <c r="I108" s="8">
        <v>2</v>
      </c>
      <c r="J108" s="67">
        <v>945</v>
      </c>
    </row>
    <row r="109" s="65" customFormat="1" ht="30" customHeight="1" spans="1:10">
      <c r="A109" s="47">
        <v>105</v>
      </c>
      <c r="B109" s="56" t="s">
        <v>205</v>
      </c>
      <c r="C109" s="8" t="s">
        <v>108</v>
      </c>
      <c r="D109" s="62" t="s">
        <v>206</v>
      </c>
      <c r="E109" s="8" t="s">
        <v>119</v>
      </c>
      <c r="F109" s="47">
        <v>1</v>
      </c>
      <c r="G109" s="50" t="s">
        <v>111</v>
      </c>
      <c r="H109" s="8" t="s">
        <v>128</v>
      </c>
      <c r="I109" s="8">
        <v>1</v>
      </c>
      <c r="J109" s="67">
        <v>930</v>
      </c>
    </row>
    <row r="110" s="65" customFormat="1" ht="30" customHeight="1" spans="1:10">
      <c r="A110" s="47">
        <v>106</v>
      </c>
      <c r="B110" s="8" t="s">
        <v>205</v>
      </c>
      <c r="C110" s="8" t="s">
        <v>108</v>
      </c>
      <c r="D110" s="8" t="s">
        <v>206</v>
      </c>
      <c r="E110" s="8" t="s">
        <v>120</v>
      </c>
      <c r="F110" s="47">
        <v>1</v>
      </c>
      <c r="G110" s="50" t="s">
        <v>111</v>
      </c>
      <c r="H110" s="8" t="s">
        <v>112</v>
      </c>
      <c r="I110" s="8">
        <v>2</v>
      </c>
      <c r="J110" s="67">
        <v>930</v>
      </c>
    </row>
    <row r="111" s="65" customFormat="1" ht="30" customHeight="1" spans="1:10">
      <c r="A111" s="47">
        <v>107</v>
      </c>
      <c r="B111" s="56" t="s">
        <v>207</v>
      </c>
      <c r="C111" s="8" t="s">
        <v>108</v>
      </c>
      <c r="D111" s="62" t="s">
        <v>204</v>
      </c>
      <c r="E111" s="8" t="s">
        <v>120</v>
      </c>
      <c r="F111" s="47">
        <v>1</v>
      </c>
      <c r="G111" s="50" t="s">
        <v>111</v>
      </c>
      <c r="H111" s="8" t="s">
        <v>112</v>
      </c>
      <c r="I111" s="8">
        <v>2</v>
      </c>
      <c r="J111" s="67">
        <v>810</v>
      </c>
    </row>
    <row r="112" s="65" customFormat="1" ht="30" customHeight="1" spans="1:10">
      <c r="A112" s="47">
        <v>108</v>
      </c>
      <c r="B112" s="56" t="s">
        <v>207</v>
      </c>
      <c r="C112" s="8" t="s">
        <v>108</v>
      </c>
      <c r="D112" s="62" t="s">
        <v>204</v>
      </c>
      <c r="E112" s="8" t="s">
        <v>119</v>
      </c>
      <c r="F112" s="47">
        <v>1</v>
      </c>
      <c r="G112" s="50" t="s">
        <v>111</v>
      </c>
      <c r="H112" s="8" t="s">
        <v>112</v>
      </c>
      <c r="I112" s="8">
        <v>2</v>
      </c>
      <c r="J112" s="67">
        <v>810</v>
      </c>
    </row>
    <row r="113" s="65" customFormat="1" ht="30" customHeight="1" spans="1:10">
      <c r="A113" s="47">
        <v>109</v>
      </c>
      <c r="B113" s="56" t="s">
        <v>208</v>
      </c>
      <c r="C113" s="8" t="s">
        <v>108</v>
      </c>
      <c r="D113" s="62" t="s">
        <v>204</v>
      </c>
      <c r="E113" s="8" t="s">
        <v>120</v>
      </c>
      <c r="F113" s="47">
        <v>1</v>
      </c>
      <c r="G113" s="50" t="s">
        <v>111</v>
      </c>
      <c r="H113" s="8" t="s">
        <v>128</v>
      </c>
      <c r="I113" s="8">
        <v>1</v>
      </c>
      <c r="J113" s="67">
        <v>1240</v>
      </c>
    </row>
    <row r="114" s="65" customFormat="1" ht="30" customHeight="1" spans="1:10">
      <c r="A114" s="47">
        <v>110</v>
      </c>
      <c r="B114" s="8" t="s">
        <v>208</v>
      </c>
      <c r="C114" s="8" t="s">
        <v>108</v>
      </c>
      <c r="D114" s="8" t="s">
        <v>204</v>
      </c>
      <c r="E114" s="8" t="s">
        <v>119</v>
      </c>
      <c r="F114" s="47">
        <v>1</v>
      </c>
      <c r="G114" s="50" t="s">
        <v>111</v>
      </c>
      <c r="H114" s="8" t="s">
        <v>112</v>
      </c>
      <c r="I114" s="8">
        <v>2</v>
      </c>
      <c r="J114" s="67">
        <v>1240</v>
      </c>
    </row>
    <row r="115" s="65" customFormat="1" ht="30" customHeight="1" spans="1:10">
      <c r="A115" s="47">
        <v>111</v>
      </c>
      <c r="B115" s="8" t="s">
        <v>209</v>
      </c>
      <c r="C115" s="8" t="s">
        <v>108</v>
      </c>
      <c r="D115" s="8" t="s">
        <v>206</v>
      </c>
      <c r="E115" s="8" t="s">
        <v>120</v>
      </c>
      <c r="F115" s="47">
        <v>1</v>
      </c>
      <c r="G115" s="50" t="s">
        <v>111</v>
      </c>
      <c r="H115" s="8" t="s">
        <v>112</v>
      </c>
      <c r="I115" s="8">
        <v>2</v>
      </c>
      <c r="J115" s="67">
        <v>1155</v>
      </c>
    </row>
    <row r="116" s="65" customFormat="1" ht="30" customHeight="1" spans="1:10">
      <c r="A116" s="47">
        <v>112</v>
      </c>
      <c r="B116" s="8" t="s">
        <v>209</v>
      </c>
      <c r="C116" s="8" t="s">
        <v>108</v>
      </c>
      <c r="D116" s="8" t="s">
        <v>206</v>
      </c>
      <c r="E116" s="8" t="s">
        <v>119</v>
      </c>
      <c r="F116" s="47">
        <v>1</v>
      </c>
      <c r="G116" s="50" t="s">
        <v>111</v>
      </c>
      <c r="H116" s="8" t="s">
        <v>128</v>
      </c>
      <c r="I116" s="8">
        <v>1</v>
      </c>
      <c r="J116" s="67">
        <v>1155</v>
      </c>
    </row>
    <row r="117" s="65" customFormat="1" ht="30" customHeight="1" spans="1:10">
      <c r="A117" s="47">
        <v>113</v>
      </c>
      <c r="B117" s="8" t="s">
        <v>210</v>
      </c>
      <c r="C117" s="8" t="s">
        <v>108</v>
      </c>
      <c r="D117" s="8" t="s">
        <v>145</v>
      </c>
      <c r="E117" s="8" t="s">
        <v>110</v>
      </c>
      <c r="F117" s="47">
        <v>1</v>
      </c>
      <c r="G117" s="50" t="s">
        <v>111</v>
      </c>
      <c r="H117" s="8" t="s">
        <v>128</v>
      </c>
      <c r="I117" s="8">
        <v>1</v>
      </c>
      <c r="J117" s="67">
        <v>1160</v>
      </c>
    </row>
    <row r="118" s="65" customFormat="1" ht="30" customHeight="1" spans="1:10">
      <c r="A118" s="47">
        <v>114</v>
      </c>
      <c r="B118" s="8" t="s">
        <v>210</v>
      </c>
      <c r="C118" s="8" t="s">
        <v>108</v>
      </c>
      <c r="D118" s="8" t="s">
        <v>145</v>
      </c>
      <c r="E118" s="8" t="s">
        <v>113</v>
      </c>
      <c r="F118" s="47">
        <v>1</v>
      </c>
      <c r="G118" s="50" t="s">
        <v>111</v>
      </c>
      <c r="H118" s="8" t="s">
        <v>128</v>
      </c>
      <c r="I118" s="8">
        <v>1</v>
      </c>
      <c r="J118" s="67">
        <v>1160</v>
      </c>
    </row>
    <row r="119" s="65" customFormat="1" ht="30" customHeight="1" spans="1:10">
      <c r="A119" s="47">
        <v>115</v>
      </c>
      <c r="B119" s="57" t="s">
        <v>211</v>
      </c>
      <c r="C119" s="8" t="s">
        <v>108</v>
      </c>
      <c r="D119" s="8" t="s">
        <v>147</v>
      </c>
      <c r="E119" s="8" t="s">
        <v>119</v>
      </c>
      <c r="F119" s="47">
        <v>1</v>
      </c>
      <c r="G119" s="50" t="s">
        <v>111</v>
      </c>
      <c r="H119" s="8" t="s">
        <v>112</v>
      </c>
      <c r="I119" s="8">
        <v>2</v>
      </c>
      <c r="J119" s="67">
        <v>1155</v>
      </c>
    </row>
    <row r="120" s="65" customFormat="1" ht="30" customHeight="1" spans="1:10">
      <c r="A120" s="47">
        <v>116</v>
      </c>
      <c r="B120" s="8" t="s">
        <v>211</v>
      </c>
      <c r="C120" s="8" t="s">
        <v>108</v>
      </c>
      <c r="D120" s="8" t="s">
        <v>147</v>
      </c>
      <c r="E120" s="8" t="s">
        <v>120</v>
      </c>
      <c r="F120" s="47">
        <v>1</v>
      </c>
      <c r="G120" s="50" t="s">
        <v>111</v>
      </c>
      <c r="H120" s="8" t="s">
        <v>112</v>
      </c>
      <c r="I120" s="8">
        <v>2</v>
      </c>
      <c r="J120" s="67">
        <v>1155</v>
      </c>
    </row>
    <row r="121" s="65" customFormat="1" ht="30" customHeight="1" spans="1:10">
      <c r="A121" s="47">
        <v>117</v>
      </c>
      <c r="B121" s="8" t="s">
        <v>212</v>
      </c>
      <c r="C121" s="8" t="s">
        <v>108</v>
      </c>
      <c r="D121" s="8" t="s">
        <v>213</v>
      </c>
      <c r="E121" s="8" t="s">
        <v>113</v>
      </c>
      <c r="F121" s="47">
        <v>1</v>
      </c>
      <c r="G121" s="50" t="s">
        <v>111</v>
      </c>
      <c r="H121" s="8" t="s">
        <v>128</v>
      </c>
      <c r="I121" s="8">
        <v>1</v>
      </c>
      <c r="J121" s="67">
        <v>990</v>
      </c>
    </row>
    <row r="122" ht="30" customHeight="1" spans="1:10">
      <c r="A122" s="47">
        <v>118</v>
      </c>
      <c r="B122" s="8" t="s">
        <v>212</v>
      </c>
      <c r="C122" s="8" t="s">
        <v>108</v>
      </c>
      <c r="D122" s="8" t="s">
        <v>213</v>
      </c>
      <c r="E122" s="8" t="s">
        <v>110</v>
      </c>
      <c r="F122" s="47">
        <v>1</v>
      </c>
      <c r="G122" s="50" t="s">
        <v>111</v>
      </c>
      <c r="H122" s="8" t="s">
        <v>128</v>
      </c>
      <c r="I122" s="8">
        <v>1</v>
      </c>
      <c r="J122" s="67">
        <v>990</v>
      </c>
    </row>
    <row r="123" ht="30" customHeight="1" spans="1:10">
      <c r="A123" s="47">
        <v>119</v>
      </c>
      <c r="B123" s="56" t="s">
        <v>214</v>
      </c>
      <c r="C123" s="8" t="s">
        <v>108</v>
      </c>
      <c r="D123" s="62" t="s">
        <v>164</v>
      </c>
      <c r="E123" s="8" t="s">
        <v>110</v>
      </c>
      <c r="F123" s="47">
        <v>1</v>
      </c>
      <c r="G123" s="50" t="s">
        <v>111</v>
      </c>
      <c r="H123" s="8" t="s">
        <v>112</v>
      </c>
      <c r="I123" s="8">
        <v>2</v>
      </c>
      <c r="J123" s="67">
        <v>1015</v>
      </c>
    </row>
    <row r="124" ht="30" customHeight="1" spans="1:10">
      <c r="A124" s="47">
        <v>120</v>
      </c>
      <c r="B124" s="56" t="s">
        <v>214</v>
      </c>
      <c r="C124" s="8" t="s">
        <v>108</v>
      </c>
      <c r="D124" s="62" t="s">
        <v>164</v>
      </c>
      <c r="E124" s="8" t="s">
        <v>113</v>
      </c>
      <c r="F124" s="47">
        <v>1</v>
      </c>
      <c r="G124" s="50" t="s">
        <v>111</v>
      </c>
      <c r="H124" s="8" t="s">
        <v>112</v>
      </c>
      <c r="I124" s="8">
        <v>2</v>
      </c>
      <c r="J124" s="67">
        <v>1015</v>
      </c>
    </row>
    <row r="125" ht="30" customHeight="1" spans="1:10">
      <c r="A125" s="47">
        <v>121</v>
      </c>
      <c r="B125" s="56" t="s">
        <v>215</v>
      </c>
      <c r="C125" s="8" t="s">
        <v>108</v>
      </c>
      <c r="D125" s="62" t="s">
        <v>164</v>
      </c>
      <c r="E125" s="8" t="s">
        <v>110</v>
      </c>
      <c r="F125" s="47">
        <v>1</v>
      </c>
      <c r="G125" s="50" t="s">
        <v>111</v>
      </c>
      <c r="H125" s="8" t="s">
        <v>112</v>
      </c>
      <c r="I125" s="8">
        <v>2</v>
      </c>
      <c r="J125" s="67">
        <v>1015</v>
      </c>
    </row>
    <row r="126" ht="30" customHeight="1" spans="1:10">
      <c r="A126" s="47">
        <v>122</v>
      </c>
      <c r="B126" s="56" t="s">
        <v>215</v>
      </c>
      <c r="C126" s="8" t="s">
        <v>108</v>
      </c>
      <c r="D126" s="62" t="s">
        <v>164</v>
      </c>
      <c r="E126" s="8" t="s">
        <v>113</v>
      </c>
      <c r="F126" s="47">
        <v>1</v>
      </c>
      <c r="G126" s="50" t="s">
        <v>111</v>
      </c>
      <c r="H126" s="8" t="s">
        <v>128</v>
      </c>
      <c r="I126" s="8">
        <v>1</v>
      </c>
      <c r="J126" s="67">
        <v>1015</v>
      </c>
    </row>
    <row r="127" ht="30" customHeight="1" spans="1:10">
      <c r="A127" s="47">
        <v>123</v>
      </c>
      <c r="B127" s="56" t="s">
        <v>216</v>
      </c>
      <c r="C127" s="8" t="s">
        <v>108</v>
      </c>
      <c r="D127" s="62" t="s">
        <v>217</v>
      </c>
      <c r="E127" s="8" t="s">
        <v>120</v>
      </c>
      <c r="F127" s="47">
        <v>1</v>
      </c>
      <c r="G127" s="50" t="s">
        <v>111</v>
      </c>
      <c r="H127" s="8" t="s">
        <v>128</v>
      </c>
      <c r="I127" s="8">
        <v>1</v>
      </c>
      <c r="J127" s="67">
        <v>870</v>
      </c>
    </row>
    <row r="128" ht="30" customHeight="1" spans="1:10">
      <c r="A128" s="47">
        <v>124</v>
      </c>
      <c r="B128" s="8" t="s">
        <v>218</v>
      </c>
      <c r="C128" s="8" t="s">
        <v>108</v>
      </c>
      <c r="D128" s="8" t="s">
        <v>164</v>
      </c>
      <c r="E128" s="8" t="s">
        <v>110</v>
      </c>
      <c r="F128" s="8">
        <v>1</v>
      </c>
      <c r="G128" s="8" t="s">
        <v>111</v>
      </c>
      <c r="H128" s="8" t="s">
        <v>166</v>
      </c>
      <c r="I128" s="8">
        <v>5</v>
      </c>
      <c r="J128" s="67">
        <v>1320</v>
      </c>
    </row>
    <row r="129" ht="30" customHeight="1" spans="1:10">
      <c r="A129" s="47">
        <v>125</v>
      </c>
      <c r="B129" s="56" t="s">
        <v>219</v>
      </c>
      <c r="C129" s="8" t="s">
        <v>108</v>
      </c>
      <c r="D129" s="62" t="s">
        <v>220</v>
      </c>
      <c r="E129" s="8" t="s">
        <v>120</v>
      </c>
      <c r="F129" s="47">
        <v>1</v>
      </c>
      <c r="G129" s="50" t="s">
        <v>111</v>
      </c>
      <c r="H129" s="8" t="s">
        <v>112</v>
      </c>
      <c r="I129" s="8">
        <v>2</v>
      </c>
      <c r="J129" s="67">
        <v>1015</v>
      </c>
    </row>
    <row r="130" ht="30" customHeight="1" spans="1:10">
      <c r="A130" s="47">
        <v>126</v>
      </c>
      <c r="B130" s="56" t="s">
        <v>221</v>
      </c>
      <c r="C130" s="8" t="s">
        <v>108</v>
      </c>
      <c r="D130" s="62" t="s">
        <v>220</v>
      </c>
      <c r="E130" s="8" t="s">
        <v>119</v>
      </c>
      <c r="F130" s="47">
        <v>1</v>
      </c>
      <c r="G130" s="50" t="s">
        <v>111</v>
      </c>
      <c r="H130" s="8" t="s">
        <v>112</v>
      </c>
      <c r="I130" s="8">
        <v>2</v>
      </c>
      <c r="J130" s="67">
        <v>1015</v>
      </c>
    </row>
    <row r="131" ht="30" customHeight="1" spans="1:10">
      <c r="A131" s="47">
        <v>127</v>
      </c>
      <c r="B131" s="56" t="s">
        <v>222</v>
      </c>
      <c r="C131" s="8" t="s">
        <v>108</v>
      </c>
      <c r="D131" s="56" t="s">
        <v>177</v>
      </c>
      <c r="E131" s="8" t="s">
        <v>120</v>
      </c>
      <c r="F131" s="47">
        <v>1</v>
      </c>
      <c r="G131" s="50" t="s">
        <v>111</v>
      </c>
      <c r="H131" s="8" t="s">
        <v>112</v>
      </c>
      <c r="I131" s="8">
        <v>2</v>
      </c>
      <c r="J131" s="67">
        <v>1320</v>
      </c>
    </row>
    <row r="132" ht="30" customHeight="1" spans="1:10">
      <c r="A132" s="47">
        <v>128</v>
      </c>
      <c r="B132" s="56" t="s">
        <v>222</v>
      </c>
      <c r="C132" s="8" t="s">
        <v>108</v>
      </c>
      <c r="D132" s="56" t="s">
        <v>177</v>
      </c>
      <c r="E132" s="8" t="s">
        <v>119</v>
      </c>
      <c r="F132" s="47">
        <v>1</v>
      </c>
      <c r="G132" s="50" t="s">
        <v>111</v>
      </c>
      <c r="H132" s="8" t="s">
        <v>112</v>
      </c>
      <c r="I132" s="8">
        <v>2</v>
      </c>
      <c r="J132" s="67">
        <v>1320</v>
      </c>
    </row>
    <row r="133" ht="30" customHeight="1" spans="1:10">
      <c r="A133" s="47">
        <v>129</v>
      </c>
      <c r="B133" s="56" t="s">
        <v>223</v>
      </c>
      <c r="C133" s="8" t="s">
        <v>108</v>
      </c>
      <c r="D133" s="56" t="s">
        <v>177</v>
      </c>
      <c r="E133" s="8" t="s">
        <v>120</v>
      </c>
      <c r="F133" s="47">
        <v>1</v>
      </c>
      <c r="G133" s="50" t="s">
        <v>111</v>
      </c>
      <c r="H133" s="8" t="s">
        <v>128</v>
      </c>
      <c r="I133" s="8">
        <v>1</v>
      </c>
      <c r="J133" s="67">
        <v>1160</v>
      </c>
    </row>
    <row r="134" ht="30" customHeight="1" spans="1:10">
      <c r="A134" s="47">
        <v>130</v>
      </c>
      <c r="B134" s="56" t="s">
        <v>223</v>
      </c>
      <c r="C134" s="8" t="s">
        <v>108</v>
      </c>
      <c r="D134" s="56" t="s">
        <v>177</v>
      </c>
      <c r="E134" s="8" t="s">
        <v>119</v>
      </c>
      <c r="F134" s="47">
        <v>1</v>
      </c>
      <c r="G134" s="50" t="s">
        <v>111</v>
      </c>
      <c r="H134" s="8" t="s">
        <v>112</v>
      </c>
      <c r="I134" s="8">
        <v>2</v>
      </c>
      <c r="J134" s="67">
        <v>1160</v>
      </c>
    </row>
    <row r="135" ht="30" customHeight="1" spans="1:10">
      <c r="A135" s="47">
        <v>131</v>
      </c>
      <c r="B135" s="56" t="s">
        <v>224</v>
      </c>
      <c r="C135" s="8" t="s">
        <v>108</v>
      </c>
      <c r="D135" s="8" t="s">
        <v>177</v>
      </c>
      <c r="E135" s="8" t="s">
        <v>120</v>
      </c>
      <c r="F135" s="47">
        <v>1</v>
      </c>
      <c r="G135" s="50" t="s">
        <v>111</v>
      </c>
      <c r="H135" s="8" t="s">
        <v>112</v>
      </c>
      <c r="I135" s="8">
        <v>2</v>
      </c>
      <c r="J135" s="67">
        <v>870</v>
      </c>
    </row>
    <row r="136" ht="30" customHeight="1" spans="1:10">
      <c r="A136" s="47">
        <v>132</v>
      </c>
      <c r="B136" s="56" t="s">
        <v>224</v>
      </c>
      <c r="C136" s="8" t="s">
        <v>108</v>
      </c>
      <c r="D136" s="8" t="s">
        <v>177</v>
      </c>
      <c r="E136" s="8" t="s">
        <v>119</v>
      </c>
      <c r="F136" s="47">
        <v>1</v>
      </c>
      <c r="G136" s="50" t="s">
        <v>111</v>
      </c>
      <c r="H136" s="8" t="s">
        <v>225</v>
      </c>
      <c r="I136" s="8">
        <v>1</v>
      </c>
      <c r="J136" s="67">
        <v>870</v>
      </c>
    </row>
    <row r="137" ht="30" customHeight="1" spans="1:10">
      <c r="A137" s="47">
        <v>133</v>
      </c>
      <c r="B137" s="56" t="s">
        <v>180</v>
      </c>
      <c r="C137" s="8" t="s">
        <v>108</v>
      </c>
      <c r="D137" s="8" t="s">
        <v>181</v>
      </c>
      <c r="E137" s="8" t="s">
        <v>113</v>
      </c>
      <c r="F137" s="47">
        <v>1</v>
      </c>
      <c r="G137" s="50" t="s">
        <v>111</v>
      </c>
      <c r="H137" s="8" t="s">
        <v>128</v>
      </c>
      <c r="I137" s="8">
        <v>1</v>
      </c>
      <c r="J137" s="67">
        <v>1080</v>
      </c>
    </row>
    <row r="138" ht="30" customHeight="1" spans="1:10">
      <c r="A138" s="47">
        <v>134</v>
      </c>
      <c r="B138" s="56" t="s">
        <v>226</v>
      </c>
      <c r="C138" s="8" t="s">
        <v>108</v>
      </c>
      <c r="D138" s="8" t="s">
        <v>181</v>
      </c>
      <c r="E138" s="8" t="s">
        <v>119</v>
      </c>
      <c r="F138" s="47">
        <v>1</v>
      </c>
      <c r="G138" s="50" t="s">
        <v>111</v>
      </c>
      <c r="H138" s="8" t="s">
        <v>112</v>
      </c>
      <c r="I138" s="8">
        <v>2</v>
      </c>
      <c r="J138" s="67">
        <v>1160</v>
      </c>
    </row>
    <row r="139" ht="30" customHeight="1" spans="1:10">
      <c r="A139" s="47">
        <v>135</v>
      </c>
      <c r="B139" s="56" t="s">
        <v>227</v>
      </c>
      <c r="C139" s="50" t="s">
        <v>108</v>
      </c>
      <c r="D139" s="50" t="s">
        <v>228</v>
      </c>
      <c r="E139" s="8" t="s">
        <v>120</v>
      </c>
      <c r="F139" s="50">
        <v>1</v>
      </c>
      <c r="G139" s="50" t="s">
        <v>111</v>
      </c>
      <c r="H139" s="69" t="s">
        <v>128</v>
      </c>
      <c r="I139" s="8">
        <v>1</v>
      </c>
      <c r="J139" s="67">
        <v>870</v>
      </c>
    </row>
    <row r="140" ht="30" customHeight="1" spans="1:10">
      <c r="A140" s="47">
        <v>136</v>
      </c>
      <c r="B140" s="56" t="s">
        <v>189</v>
      </c>
      <c r="C140" s="8" t="s">
        <v>108</v>
      </c>
      <c r="D140" s="57" t="s">
        <v>189</v>
      </c>
      <c r="E140" s="8" t="s">
        <v>120</v>
      </c>
      <c r="F140" s="47">
        <v>1</v>
      </c>
      <c r="G140" s="50" t="s">
        <v>111</v>
      </c>
      <c r="H140" s="8" t="s">
        <v>112</v>
      </c>
      <c r="I140" s="8">
        <v>2</v>
      </c>
      <c r="J140" s="67">
        <v>870</v>
      </c>
    </row>
    <row r="141" ht="30" customHeight="1" spans="1:10">
      <c r="A141" s="47">
        <v>137</v>
      </c>
      <c r="B141" s="56" t="s">
        <v>189</v>
      </c>
      <c r="C141" s="8" t="s">
        <v>108</v>
      </c>
      <c r="D141" s="57" t="s">
        <v>189</v>
      </c>
      <c r="E141" s="8" t="s">
        <v>119</v>
      </c>
      <c r="F141" s="47">
        <v>1</v>
      </c>
      <c r="G141" s="50" t="s">
        <v>111</v>
      </c>
      <c r="H141" s="8" t="s">
        <v>112</v>
      </c>
      <c r="I141" s="8">
        <v>2</v>
      </c>
      <c r="J141" s="67">
        <v>870</v>
      </c>
    </row>
    <row r="142" ht="30" customHeight="1" spans="1:10">
      <c r="A142" s="47">
        <v>138</v>
      </c>
      <c r="B142" s="56" t="s">
        <v>229</v>
      </c>
      <c r="C142" s="8" t="s">
        <v>108</v>
      </c>
      <c r="D142" s="8" t="s">
        <v>230</v>
      </c>
      <c r="E142" s="8" t="s">
        <v>120</v>
      </c>
      <c r="F142" s="47">
        <v>1</v>
      </c>
      <c r="G142" s="50" t="s">
        <v>111</v>
      </c>
      <c r="H142" s="8" t="s">
        <v>128</v>
      </c>
      <c r="I142" s="8">
        <v>1</v>
      </c>
      <c r="J142" s="67">
        <v>870</v>
      </c>
    </row>
    <row r="143" ht="30" customHeight="1" spans="1:10">
      <c r="A143" s="47">
        <v>139</v>
      </c>
      <c r="B143" s="56" t="s">
        <v>229</v>
      </c>
      <c r="C143" s="8" t="s">
        <v>108</v>
      </c>
      <c r="D143" s="8" t="s">
        <v>230</v>
      </c>
      <c r="E143" s="8" t="s">
        <v>119</v>
      </c>
      <c r="F143" s="47">
        <v>1</v>
      </c>
      <c r="G143" s="50" t="s">
        <v>111</v>
      </c>
      <c r="H143" s="8" t="s">
        <v>112</v>
      </c>
      <c r="I143" s="8">
        <v>2</v>
      </c>
      <c r="J143" s="67">
        <v>870</v>
      </c>
    </row>
    <row r="144" ht="30" customHeight="1" spans="1:10">
      <c r="A144" s="47">
        <v>140</v>
      </c>
      <c r="B144" s="56" t="s">
        <v>231</v>
      </c>
      <c r="C144" s="8" t="s">
        <v>108</v>
      </c>
      <c r="D144" s="8" t="s">
        <v>230</v>
      </c>
      <c r="E144" s="8" t="s">
        <v>120</v>
      </c>
      <c r="F144" s="47">
        <v>1</v>
      </c>
      <c r="G144" s="50" t="s">
        <v>111</v>
      </c>
      <c r="H144" s="8" t="s">
        <v>128</v>
      </c>
      <c r="I144" s="8">
        <v>1</v>
      </c>
      <c r="J144" s="67">
        <v>870</v>
      </c>
    </row>
    <row r="145" ht="30" customHeight="1" spans="1:10">
      <c r="A145" s="47">
        <v>141</v>
      </c>
      <c r="B145" s="56" t="s">
        <v>231</v>
      </c>
      <c r="C145" s="8" t="s">
        <v>108</v>
      </c>
      <c r="D145" s="8" t="s">
        <v>230</v>
      </c>
      <c r="E145" s="8" t="s">
        <v>119</v>
      </c>
      <c r="F145" s="47">
        <v>1</v>
      </c>
      <c r="G145" s="50" t="s">
        <v>111</v>
      </c>
      <c r="H145" s="8" t="s">
        <v>112</v>
      </c>
      <c r="I145" s="8">
        <v>2</v>
      </c>
      <c r="J145" s="67">
        <v>870</v>
      </c>
    </row>
    <row r="146" ht="30" customHeight="1" spans="1:10">
      <c r="A146" s="47">
        <v>142</v>
      </c>
      <c r="B146" s="56" t="s">
        <v>232</v>
      </c>
      <c r="C146" s="8" t="s">
        <v>108</v>
      </c>
      <c r="D146" s="62" t="s">
        <v>233</v>
      </c>
      <c r="E146" s="8" t="s">
        <v>120</v>
      </c>
      <c r="F146" s="47">
        <v>1</v>
      </c>
      <c r="G146" s="50" t="s">
        <v>111</v>
      </c>
      <c r="H146" s="8" t="s">
        <v>112</v>
      </c>
      <c r="I146" s="8">
        <v>2</v>
      </c>
      <c r="J146" s="67">
        <v>870</v>
      </c>
    </row>
    <row r="147" ht="30" customHeight="1" spans="1:10">
      <c r="A147" s="47">
        <v>143</v>
      </c>
      <c r="B147" s="56" t="s">
        <v>232</v>
      </c>
      <c r="C147" s="8" t="s">
        <v>108</v>
      </c>
      <c r="D147" s="57" t="s">
        <v>233</v>
      </c>
      <c r="E147" s="8" t="s">
        <v>119</v>
      </c>
      <c r="F147" s="47">
        <v>1</v>
      </c>
      <c r="G147" s="50" t="s">
        <v>111</v>
      </c>
      <c r="H147" s="8" t="s">
        <v>112</v>
      </c>
      <c r="I147" s="8">
        <v>2</v>
      </c>
      <c r="J147" s="67">
        <v>870</v>
      </c>
    </row>
    <row r="148" ht="30" customHeight="1" spans="1:10">
      <c r="A148" s="47">
        <v>144</v>
      </c>
      <c r="B148" s="56" t="s">
        <v>234</v>
      </c>
      <c r="C148" s="8" t="s">
        <v>108</v>
      </c>
      <c r="D148" s="57" t="s">
        <v>233</v>
      </c>
      <c r="E148" s="8" t="s">
        <v>120</v>
      </c>
      <c r="F148" s="47">
        <v>1</v>
      </c>
      <c r="G148" s="50" t="s">
        <v>111</v>
      </c>
      <c r="H148" s="8" t="s">
        <v>112</v>
      </c>
      <c r="I148" s="8">
        <v>2</v>
      </c>
      <c r="J148" s="67">
        <v>810</v>
      </c>
    </row>
    <row r="149" ht="30" customHeight="1" spans="1:10">
      <c r="A149" s="47">
        <v>145</v>
      </c>
      <c r="B149" s="56" t="s">
        <v>235</v>
      </c>
      <c r="C149" s="8" t="s">
        <v>108</v>
      </c>
      <c r="D149" s="62" t="s">
        <v>233</v>
      </c>
      <c r="E149" s="8" t="s">
        <v>120</v>
      </c>
      <c r="F149" s="47">
        <v>1</v>
      </c>
      <c r="G149" s="50" t="s">
        <v>111</v>
      </c>
      <c r="H149" s="8" t="s">
        <v>112</v>
      </c>
      <c r="I149" s="69">
        <v>2</v>
      </c>
      <c r="J149" s="67">
        <v>870</v>
      </c>
    </row>
    <row r="150" ht="30" customHeight="1" spans="1:10">
      <c r="A150" s="47">
        <v>146</v>
      </c>
      <c r="B150" s="56" t="s">
        <v>235</v>
      </c>
      <c r="C150" s="8" t="s">
        <v>108</v>
      </c>
      <c r="D150" s="8" t="s">
        <v>233</v>
      </c>
      <c r="E150" s="8" t="s">
        <v>119</v>
      </c>
      <c r="F150" s="47">
        <v>1</v>
      </c>
      <c r="G150" s="50" t="s">
        <v>111</v>
      </c>
      <c r="H150" s="8" t="s">
        <v>112</v>
      </c>
      <c r="I150" s="69">
        <v>2</v>
      </c>
      <c r="J150" s="67">
        <v>870</v>
      </c>
    </row>
    <row r="151" ht="30" customHeight="1" spans="1:10">
      <c r="A151" s="47">
        <v>147</v>
      </c>
      <c r="B151" s="56" t="s">
        <v>236</v>
      </c>
      <c r="C151" s="50" t="s">
        <v>108</v>
      </c>
      <c r="D151" s="50" t="s">
        <v>233</v>
      </c>
      <c r="E151" s="8" t="s">
        <v>119</v>
      </c>
      <c r="F151" s="50">
        <v>1</v>
      </c>
      <c r="G151" s="50" t="s">
        <v>111</v>
      </c>
      <c r="H151" s="69" t="s">
        <v>128</v>
      </c>
      <c r="I151" s="69">
        <v>1</v>
      </c>
      <c r="J151" s="67">
        <v>810</v>
      </c>
    </row>
    <row r="152" ht="30" customHeight="1" spans="1:10">
      <c r="A152" s="47">
        <v>148</v>
      </c>
      <c r="B152" s="56" t="s">
        <v>237</v>
      </c>
      <c r="C152" s="50" t="s">
        <v>108</v>
      </c>
      <c r="D152" s="50" t="s">
        <v>233</v>
      </c>
      <c r="E152" s="8" t="s">
        <v>120</v>
      </c>
      <c r="F152" s="50">
        <v>1</v>
      </c>
      <c r="G152" s="50" t="s">
        <v>111</v>
      </c>
      <c r="H152" s="69" t="s">
        <v>128</v>
      </c>
      <c r="I152" s="69">
        <v>1</v>
      </c>
      <c r="J152" s="67">
        <v>1015</v>
      </c>
    </row>
    <row r="153" ht="30" customHeight="1" spans="1:10">
      <c r="A153" s="47">
        <v>149</v>
      </c>
      <c r="B153" s="56" t="s">
        <v>237</v>
      </c>
      <c r="C153" s="50" t="s">
        <v>108</v>
      </c>
      <c r="D153" s="50" t="s">
        <v>233</v>
      </c>
      <c r="E153" s="8" t="s">
        <v>119</v>
      </c>
      <c r="F153" s="50">
        <v>1</v>
      </c>
      <c r="G153" s="50" t="s">
        <v>111</v>
      </c>
      <c r="H153" s="69" t="s">
        <v>128</v>
      </c>
      <c r="I153" s="69">
        <v>1</v>
      </c>
      <c r="J153" s="67">
        <v>1015</v>
      </c>
    </row>
    <row r="154" ht="30" customHeight="1" spans="1:10">
      <c r="A154" s="47">
        <v>150</v>
      </c>
      <c r="B154" s="56" t="s">
        <v>238</v>
      </c>
      <c r="C154" s="8" t="s">
        <v>108</v>
      </c>
      <c r="D154" s="68" t="s">
        <v>239</v>
      </c>
      <c r="E154" s="8" t="s">
        <v>110</v>
      </c>
      <c r="F154" s="8">
        <v>1</v>
      </c>
      <c r="G154" s="8" t="s">
        <v>111</v>
      </c>
      <c r="H154" s="8" t="s">
        <v>128</v>
      </c>
      <c r="I154" s="69">
        <v>1</v>
      </c>
      <c r="J154" s="67">
        <v>810</v>
      </c>
    </row>
    <row r="155" ht="30" customHeight="1" spans="1:10">
      <c r="A155" s="47">
        <v>151</v>
      </c>
      <c r="B155" s="56" t="s">
        <v>238</v>
      </c>
      <c r="C155" s="8" t="s">
        <v>108</v>
      </c>
      <c r="D155" s="68" t="s">
        <v>239</v>
      </c>
      <c r="E155" s="8" t="s">
        <v>113</v>
      </c>
      <c r="F155" s="8">
        <v>1</v>
      </c>
      <c r="G155" s="8" t="s">
        <v>111</v>
      </c>
      <c r="H155" s="8" t="s">
        <v>128</v>
      </c>
      <c r="I155" s="69">
        <v>1</v>
      </c>
      <c r="J155" s="67">
        <v>810</v>
      </c>
    </row>
    <row r="156" ht="30" customHeight="1" spans="1:10">
      <c r="A156" s="47">
        <v>152</v>
      </c>
      <c r="B156" s="56" t="s">
        <v>240</v>
      </c>
      <c r="C156" s="8" t="s">
        <v>108</v>
      </c>
      <c r="D156" s="68" t="s">
        <v>241</v>
      </c>
      <c r="E156" s="8" t="s">
        <v>110</v>
      </c>
      <c r="F156" s="8">
        <v>1</v>
      </c>
      <c r="G156" s="8" t="s">
        <v>111</v>
      </c>
      <c r="H156" s="8" t="s">
        <v>128</v>
      </c>
      <c r="I156" s="69">
        <v>1</v>
      </c>
      <c r="J156" s="67">
        <v>810</v>
      </c>
    </row>
    <row r="157" ht="30" customHeight="1" spans="1:10">
      <c r="A157" s="47">
        <v>153</v>
      </c>
      <c r="B157" s="56" t="s">
        <v>240</v>
      </c>
      <c r="C157" s="8" t="s">
        <v>108</v>
      </c>
      <c r="D157" s="68" t="s">
        <v>241</v>
      </c>
      <c r="E157" s="8" t="s">
        <v>113</v>
      </c>
      <c r="F157" s="8">
        <v>1</v>
      </c>
      <c r="G157" s="8" t="s">
        <v>111</v>
      </c>
      <c r="H157" s="8" t="s">
        <v>128</v>
      </c>
      <c r="I157" s="69">
        <v>1</v>
      </c>
      <c r="J157" s="67">
        <v>810</v>
      </c>
    </row>
    <row r="158" ht="30" customHeight="1" spans="1:10">
      <c r="A158" s="47">
        <v>154</v>
      </c>
      <c r="B158" s="56" t="s">
        <v>242</v>
      </c>
      <c r="C158" s="8" t="s">
        <v>108</v>
      </c>
      <c r="D158" s="68" t="s">
        <v>241</v>
      </c>
      <c r="E158" s="8" t="s">
        <v>110</v>
      </c>
      <c r="F158" s="8">
        <v>1</v>
      </c>
      <c r="G158" s="8" t="s">
        <v>111</v>
      </c>
      <c r="H158" s="8" t="s">
        <v>128</v>
      </c>
      <c r="I158" s="8">
        <v>1</v>
      </c>
      <c r="J158" s="67">
        <v>810</v>
      </c>
    </row>
    <row r="159" ht="30" customHeight="1" spans="1:10">
      <c r="A159" s="47">
        <v>155</v>
      </c>
      <c r="B159" s="56" t="s">
        <v>242</v>
      </c>
      <c r="C159" s="8" t="s">
        <v>108</v>
      </c>
      <c r="D159" s="68" t="s">
        <v>241</v>
      </c>
      <c r="E159" s="8" t="s">
        <v>113</v>
      </c>
      <c r="F159" s="8">
        <v>1</v>
      </c>
      <c r="G159" s="8" t="s">
        <v>111</v>
      </c>
      <c r="H159" s="8" t="s">
        <v>128</v>
      </c>
      <c r="I159" s="8">
        <v>1</v>
      </c>
      <c r="J159" s="67">
        <v>810</v>
      </c>
    </row>
    <row r="160" ht="30" customHeight="1" spans="1:10">
      <c r="A160" s="47">
        <v>156</v>
      </c>
      <c r="B160" s="56" t="s">
        <v>243</v>
      </c>
      <c r="C160" s="8" t="s">
        <v>108</v>
      </c>
      <c r="D160" s="8" t="s">
        <v>244</v>
      </c>
      <c r="E160" s="8" t="s">
        <v>113</v>
      </c>
      <c r="F160" s="47">
        <v>1</v>
      </c>
      <c r="G160" s="50" t="s">
        <v>111</v>
      </c>
      <c r="H160" s="8" t="s">
        <v>112</v>
      </c>
      <c r="I160" s="8">
        <v>2</v>
      </c>
      <c r="J160" s="67">
        <v>1015</v>
      </c>
    </row>
    <row r="161" ht="30" customHeight="1" spans="1:10">
      <c r="A161" s="47">
        <v>157</v>
      </c>
      <c r="B161" s="56" t="s">
        <v>243</v>
      </c>
      <c r="C161" s="8" t="s">
        <v>108</v>
      </c>
      <c r="D161" s="62" t="s">
        <v>244</v>
      </c>
      <c r="E161" s="8" t="s">
        <v>110</v>
      </c>
      <c r="F161" s="47">
        <v>1</v>
      </c>
      <c r="G161" s="50" t="s">
        <v>111</v>
      </c>
      <c r="H161" s="8" t="s">
        <v>112</v>
      </c>
      <c r="I161" s="8">
        <v>2</v>
      </c>
      <c r="J161" s="67">
        <v>1015</v>
      </c>
    </row>
    <row r="162" ht="30" customHeight="1" spans="1:10">
      <c r="A162" s="47">
        <v>158</v>
      </c>
      <c r="B162" s="56" t="s">
        <v>245</v>
      </c>
      <c r="C162" s="8" t="s">
        <v>108</v>
      </c>
      <c r="D162" s="57" t="s">
        <v>204</v>
      </c>
      <c r="E162" s="8" t="s">
        <v>119</v>
      </c>
      <c r="F162" s="47">
        <v>1</v>
      </c>
      <c r="G162" s="50" t="s">
        <v>111</v>
      </c>
      <c r="H162" s="8" t="s">
        <v>112</v>
      </c>
      <c r="I162" s="69">
        <v>2</v>
      </c>
      <c r="J162" s="67">
        <v>810</v>
      </c>
    </row>
    <row r="163" ht="30" customHeight="1" spans="1:10">
      <c r="A163" s="47">
        <v>159</v>
      </c>
      <c r="B163" s="56" t="s">
        <v>246</v>
      </c>
      <c r="C163" s="8" t="s">
        <v>108</v>
      </c>
      <c r="D163" s="57" t="s">
        <v>204</v>
      </c>
      <c r="E163" s="8" t="s">
        <v>120</v>
      </c>
      <c r="F163" s="47">
        <v>1</v>
      </c>
      <c r="G163" s="50" t="s">
        <v>111</v>
      </c>
      <c r="H163" s="8" t="s">
        <v>112</v>
      </c>
      <c r="I163" s="69">
        <v>2</v>
      </c>
      <c r="J163" s="67">
        <v>810</v>
      </c>
    </row>
    <row r="164" ht="30" customHeight="1" spans="1:10">
      <c r="A164" s="47">
        <v>160</v>
      </c>
      <c r="B164" s="56" t="s">
        <v>247</v>
      </c>
      <c r="C164" s="8" t="s">
        <v>108</v>
      </c>
      <c r="D164" s="8" t="s">
        <v>145</v>
      </c>
      <c r="E164" s="8" t="s">
        <v>113</v>
      </c>
      <c r="F164" s="47">
        <v>1</v>
      </c>
      <c r="G164" s="50" t="s">
        <v>111</v>
      </c>
      <c r="H164" s="8" t="s">
        <v>128</v>
      </c>
      <c r="I164" s="69">
        <v>1</v>
      </c>
      <c r="J164" s="67">
        <v>1015</v>
      </c>
    </row>
    <row r="165" ht="30" customHeight="1" spans="1:10">
      <c r="A165" s="47">
        <v>161</v>
      </c>
      <c r="B165" s="56" t="s">
        <v>247</v>
      </c>
      <c r="C165" s="8" t="s">
        <v>108</v>
      </c>
      <c r="D165" s="8" t="s">
        <v>145</v>
      </c>
      <c r="E165" s="8" t="s">
        <v>110</v>
      </c>
      <c r="F165" s="47">
        <v>1</v>
      </c>
      <c r="G165" s="50" t="s">
        <v>111</v>
      </c>
      <c r="H165" s="8" t="s">
        <v>128</v>
      </c>
      <c r="I165" s="8">
        <v>1</v>
      </c>
      <c r="J165" s="67">
        <v>1015</v>
      </c>
    </row>
    <row r="166" ht="30" customHeight="1" spans="1:10">
      <c r="A166" s="47">
        <v>162</v>
      </c>
      <c r="B166" s="56" t="s">
        <v>248</v>
      </c>
      <c r="C166" s="8" t="s">
        <v>108</v>
      </c>
      <c r="D166" s="8" t="s">
        <v>145</v>
      </c>
      <c r="E166" s="8" t="s">
        <v>113</v>
      </c>
      <c r="F166" s="47">
        <v>1</v>
      </c>
      <c r="G166" s="50" t="s">
        <v>111</v>
      </c>
      <c r="H166" s="8" t="s">
        <v>112</v>
      </c>
      <c r="I166" s="69">
        <v>2</v>
      </c>
      <c r="J166" s="67">
        <v>1015</v>
      </c>
    </row>
    <row r="167" ht="30" customHeight="1" spans="1:10">
      <c r="A167" s="47">
        <v>163</v>
      </c>
      <c r="B167" s="56" t="s">
        <v>248</v>
      </c>
      <c r="C167" s="8" t="s">
        <v>108</v>
      </c>
      <c r="D167" s="8" t="s">
        <v>145</v>
      </c>
      <c r="E167" s="8" t="s">
        <v>110</v>
      </c>
      <c r="F167" s="47">
        <v>1</v>
      </c>
      <c r="G167" s="50" t="s">
        <v>111</v>
      </c>
      <c r="H167" s="8" t="s">
        <v>128</v>
      </c>
      <c r="I167" s="69">
        <v>1</v>
      </c>
      <c r="J167" s="67">
        <v>1015</v>
      </c>
    </row>
    <row r="168" ht="30" customHeight="1" spans="1:10">
      <c r="A168" s="47">
        <v>164</v>
      </c>
      <c r="B168" s="56" t="s">
        <v>249</v>
      </c>
      <c r="C168" s="8" t="s">
        <v>108</v>
      </c>
      <c r="D168" s="8" t="s">
        <v>145</v>
      </c>
      <c r="E168" s="8" t="s">
        <v>110</v>
      </c>
      <c r="F168" s="47">
        <v>1</v>
      </c>
      <c r="G168" s="50" t="s">
        <v>111</v>
      </c>
      <c r="H168" s="8" t="s">
        <v>128</v>
      </c>
      <c r="I168" s="69">
        <v>1</v>
      </c>
      <c r="J168" s="67">
        <v>1155</v>
      </c>
    </row>
    <row r="169" ht="30" customHeight="1" spans="1:10">
      <c r="A169" s="47">
        <v>165</v>
      </c>
      <c r="B169" s="56" t="s">
        <v>250</v>
      </c>
      <c r="C169" s="8" t="s">
        <v>108</v>
      </c>
      <c r="D169" s="8" t="s">
        <v>251</v>
      </c>
      <c r="E169" s="8" t="s">
        <v>113</v>
      </c>
      <c r="F169" s="47">
        <v>1</v>
      </c>
      <c r="G169" s="50" t="s">
        <v>111</v>
      </c>
      <c r="H169" s="8" t="s">
        <v>128</v>
      </c>
      <c r="I169" s="8">
        <v>1</v>
      </c>
      <c r="J169" s="67">
        <v>1015</v>
      </c>
    </row>
    <row r="170" ht="30" customHeight="1" spans="1:10">
      <c r="A170" s="47">
        <v>166</v>
      </c>
      <c r="B170" s="56" t="s">
        <v>252</v>
      </c>
      <c r="C170" s="8" t="s">
        <v>108</v>
      </c>
      <c r="D170" s="62" t="s">
        <v>253</v>
      </c>
      <c r="E170" s="8" t="s">
        <v>119</v>
      </c>
      <c r="F170" s="47">
        <v>1</v>
      </c>
      <c r="G170" s="50" t="s">
        <v>111</v>
      </c>
      <c r="H170" s="8" t="s">
        <v>112</v>
      </c>
      <c r="I170" s="69">
        <v>2</v>
      </c>
      <c r="J170" s="67">
        <v>870</v>
      </c>
    </row>
    <row r="171" ht="30" customHeight="1" spans="1:10">
      <c r="A171" s="47">
        <v>167</v>
      </c>
      <c r="B171" s="56" t="s">
        <v>252</v>
      </c>
      <c r="C171" s="8" t="s">
        <v>108</v>
      </c>
      <c r="D171" s="62" t="s">
        <v>253</v>
      </c>
      <c r="E171" s="8" t="s">
        <v>120</v>
      </c>
      <c r="F171" s="47">
        <v>1</v>
      </c>
      <c r="G171" s="50" t="s">
        <v>111</v>
      </c>
      <c r="H171" s="8" t="s">
        <v>128</v>
      </c>
      <c r="I171" s="8">
        <v>1</v>
      </c>
      <c r="J171" s="67">
        <v>870</v>
      </c>
    </row>
    <row r="172" ht="30" customHeight="1" spans="1:10">
      <c r="A172" s="47">
        <v>168</v>
      </c>
      <c r="B172" s="56" t="s">
        <v>254</v>
      </c>
      <c r="C172" s="8" t="s">
        <v>108</v>
      </c>
      <c r="D172" s="62" t="s">
        <v>253</v>
      </c>
      <c r="E172" s="8" t="s">
        <v>120</v>
      </c>
      <c r="F172" s="47">
        <v>1</v>
      </c>
      <c r="G172" s="50" t="s">
        <v>111</v>
      </c>
      <c r="H172" s="8" t="s">
        <v>112</v>
      </c>
      <c r="I172" s="8">
        <v>2</v>
      </c>
      <c r="J172" s="67">
        <v>870</v>
      </c>
    </row>
    <row r="173" ht="30" customHeight="1" spans="1:10">
      <c r="A173" s="47">
        <v>169</v>
      </c>
      <c r="B173" s="56" t="s">
        <v>254</v>
      </c>
      <c r="C173" s="8" t="s">
        <v>108</v>
      </c>
      <c r="D173" s="62" t="s">
        <v>253</v>
      </c>
      <c r="E173" s="8" t="s">
        <v>119</v>
      </c>
      <c r="F173" s="47">
        <v>1</v>
      </c>
      <c r="G173" s="50" t="s">
        <v>111</v>
      </c>
      <c r="H173" s="8" t="s">
        <v>112</v>
      </c>
      <c r="I173" s="8">
        <v>2</v>
      </c>
      <c r="J173" s="67">
        <v>870</v>
      </c>
    </row>
    <row r="174" ht="30" customHeight="1" spans="1:10">
      <c r="A174" s="47">
        <v>170</v>
      </c>
      <c r="B174" s="56" t="s">
        <v>255</v>
      </c>
      <c r="C174" s="8" t="s">
        <v>108</v>
      </c>
      <c r="D174" s="8" t="s">
        <v>147</v>
      </c>
      <c r="E174" s="8" t="s">
        <v>120</v>
      </c>
      <c r="F174" s="47">
        <v>1</v>
      </c>
      <c r="G174" s="50" t="s">
        <v>111</v>
      </c>
      <c r="H174" s="8" t="s">
        <v>112</v>
      </c>
      <c r="I174" s="8">
        <v>2</v>
      </c>
      <c r="J174" s="67">
        <v>870</v>
      </c>
    </row>
    <row r="175" ht="30" customHeight="1" spans="1:10">
      <c r="A175" s="47">
        <v>171</v>
      </c>
      <c r="B175" s="56" t="s">
        <v>255</v>
      </c>
      <c r="C175" s="8" t="s">
        <v>108</v>
      </c>
      <c r="D175" s="8" t="s">
        <v>147</v>
      </c>
      <c r="E175" s="8" t="s">
        <v>119</v>
      </c>
      <c r="F175" s="47">
        <v>1</v>
      </c>
      <c r="G175" s="50" t="s">
        <v>111</v>
      </c>
      <c r="H175" s="8" t="s">
        <v>115</v>
      </c>
      <c r="I175" s="69">
        <v>3</v>
      </c>
      <c r="J175" s="67">
        <v>870</v>
      </c>
    </row>
    <row r="176" ht="30" customHeight="1" spans="1:10">
      <c r="A176" s="47">
        <v>172</v>
      </c>
      <c r="B176" s="56" t="s">
        <v>256</v>
      </c>
      <c r="C176" s="8" t="s">
        <v>108</v>
      </c>
      <c r="D176" s="8" t="s">
        <v>257</v>
      </c>
      <c r="E176" s="8" t="s">
        <v>113</v>
      </c>
      <c r="F176" s="47">
        <v>1</v>
      </c>
      <c r="G176" s="50" t="s">
        <v>111</v>
      </c>
      <c r="H176" s="8" t="s">
        <v>128</v>
      </c>
      <c r="I176" s="69">
        <v>1</v>
      </c>
      <c r="J176" s="67">
        <v>870</v>
      </c>
    </row>
    <row r="177" ht="30" customHeight="1" spans="1:10">
      <c r="A177" s="47">
        <v>173</v>
      </c>
      <c r="B177" s="56" t="s">
        <v>258</v>
      </c>
      <c r="C177" s="8" t="s">
        <v>108</v>
      </c>
      <c r="D177" s="62" t="s">
        <v>251</v>
      </c>
      <c r="E177" s="8" t="s">
        <v>110</v>
      </c>
      <c r="F177" s="47">
        <v>1</v>
      </c>
      <c r="G177" s="50" t="s">
        <v>111</v>
      </c>
      <c r="H177" s="8" t="s">
        <v>128</v>
      </c>
      <c r="I177" s="8">
        <v>1</v>
      </c>
      <c r="J177" s="67">
        <v>870</v>
      </c>
    </row>
    <row r="178" ht="30" customHeight="1" spans="1:10">
      <c r="A178" s="47">
        <v>174</v>
      </c>
      <c r="B178" s="56" t="s">
        <v>258</v>
      </c>
      <c r="C178" s="8" t="s">
        <v>108</v>
      </c>
      <c r="D178" s="62" t="s">
        <v>251</v>
      </c>
      <c r="E178" s="8" t="s">
        <v>113</v>
      </c>
      <c r="F178" s="47">
        <v>1</v>
      </c>
      <c r="G178" s="50" t="s">
        <v>111</v>
      </c>
      <c r="H178" s="8" t="s">
        <v>112</v>
      </c>
      <c r="I178" s="8">
        <v>2</v>
      </c>
      <c r="J178" s="67">
        <v>870</v>
      </c>
    </row>
    <row r="179" ht="30" customHeight="1" spans="1:10">
      <c r="A179" s="47">
        <v>175</v>
      </c>
      <c r="B179" s="56" t="s">
        <v>259</v>
      </c>
      <c r="C179" s="8" t="s">
        <v>108</v>
      </c>
      <c r="D179" s="62" t="s">
        <v>244</v>
      </c>
      <c r="E179" s="8" t="s">
        <v>110</v>
      </c>
      <c r="F179" s="47">
        <v>1</v>
      </c>
      <c r="G179" s="50" t="s">
        <v>111</v>
      </c>
      <c r="H179" s="8" t="s">
        <v>112</v>
      </c>
      <c r="I179" s="8">
        <v>2</v>
      </c>
      <c r="J179" s="67">
        <v>870</v>
      </c>
    </row>
    <row r="180" ht="30" customHeight="1" spans="1:10">
      <c r="A180" s="47">
        <v>176</v>
      </c>
      <c r="B180" s="56" t="s">
        <v>259</v>
      </c>
      <c r="C180" s="8" t="s">
        <v>108</v>
      </c>
      <c r="D180" s="62" t="s">
        <v>244</v>
      </c>
      <c r="E180" s="8" t="s">
        <v>113</v>
      </c>
      <c r="F180" s="47">
        <v>1</v>
      </c>
      <c r="G180" s="50" t="s">
        <v>111</v>
      </c>
      <c r="H180" s="8" t="s">
        <v>115</v>
      </c>
      <c r="I180" s="69">
        <v>3</v>
      </c>
      <c r="J180" s="67">
        <v>870</v>
      </c>
    </row>
    <row r="181" ht="30" customHeight="1" spans="1:10">
      <c r="A181" s="47">
        <v>177</v>
      </c>
      <c r="B181" s="56" t="s">
        <v>260</v>
      </c>
      <c r="C181" s="8" t="s">
        <v>108</v>
      </c>
      <c r="D181" s="50" t="s">
        <v>261</v>
      </c>
      <c r="E181" s="50" t="s">
        <v>120</v>
      </c>
      <c r="F181" s="47">
        <v>1</v>
      </c>
      <c r="G181" s="50" t="s">
        <v>111</v>
      </c>
      <c r="H181" s="8" t="s">
        <v>128</v>
      </c>
      <c r="I181" s="69">
        <v>1</v>
      </c>
      <c r="J181" s="67">
        <v>870</v>
      </c>
    </row>
    <row r="182" ht="30" customHeight="1" spans="1:10">
      <c r="A182" s="47">
        <v>178</v>
      </c>
      <c r="B182" s="56" t="s">
        <v>260</v>
      </c>
      <c r="C182" s="8" t="s">
        <v>108</v>
      </c>
      <c r="D182" s="50" t="s">
        <v>261</v>
      </c>
      <c r="E182" s="50" t="s">
        <v>119</v>
      </c>
      <c r="F182" s="47">
        <v>1</v>
      </c>
      <c r="G182" s="50" t="s">
        <v>111</v>
      </c>
      <c r="H182" s="8" t="s">
        <v>128</v>
      </c>
      <c r="I182" s="69">
        <v>1</v>
      </c>
      <c r="J182" s="67">
        <v>870</v>
      </c>
    </row>
    <row r="183" ht="30" customHeight="1" spans="1:10">
      <c r="A183" s="47">
        <v>179</v>
      </c>
      <c r="B183" s="56" t="s">
        <v>262</v>
      </c>
      <c r="C183" s="8" t="s">
        <v>108</v>
      </c>
      <c r="D183" s="50" t="s">
        <v>261</v>
      </c>
      <c r="E183" s="50" t="s">
        <v>120</v>
      </c>
      <c r="F183" s="47">
        <v>1</v>
      </c>
      <c r="G183" s="50" t="s">
        <v>111</v>
      </c>
      <c r="H183" s="8" t="s">
        <v>128</v>
      </c>
      <c r="I183" s="69">
        <v>1</v>
      </c>
      <c r="J183" s="67">
        <v>870</v>
      </c>
    </row>
    <row r="184" ht="30" customHeight="1" spans="1:10">
      <c r="A184" s="47">
        <v>180</v>
      </c>
      <c r="B184" s="56" t="s">
        <v>262</v>
      </c>
      <c r="C184" s="8" t="s">
        <v>108</v>
      </c>
      <c r="D184" s="50" t="s">
        <v>261</v>
      </c>
      <c r="E184" s="50" t="s">
        <v>113</v>
      </c>
      <c r="F184" s="47">
        <v>1</v>
      </c>
      <c r="G184" s="50" t="s">
        <v>111</v>
      </c>
      <c r="H184" s="8" t="s">
        <v>128</v>
      </c>
      <c r="I184" s="69">
        <v>1</v>
      </c>
      <c r="J184" s="67">
        <v>870</v>
      </c>
    </row>
    <row r="185" ht="30" customHeight="1" spans="1:10">
      <c r="A185" s="47">
        <v>181</v>
      </c>
      <c r="B185" s="56" t="s">
        <v>263</v>
      </c>
      <c r="C185" s="8" t="s">
        <v>108</v>
      </c>
      <c r="D185" s="50" t="s">
        <v>264</v>
      </c>
      <c r="E185" s="50" t="s">
        <v>110</v>
      </c>
      <c r="F185" s="47">
        <v>1</v>
      </c>
      <c r="G185" s="50" t="s">
        <v>111</v>
      </c>
      <c r="H185" s="8" t="s">
        <v>128</v>
      </c>
      <c r="I185" s="69">
        <v>1</v>
      </c>
      <c r="J185" s="67">
        <v>870</v>
      </c>
    </row>
    <row r="186" ht="30" customHeight="1" spans="1:10">
      <c r="A186" s="47">
        <v>182</v>
      </c>
      <c r="B186" s="56" t="s">
        <v>263</v>
      </c>
      <c r="C186" s="8" t="s">
        <v>108</v>
      </c>
      <c r="D186" s="8" t="s">
        <v>264</v>
      </c>
      <c r="E186" s="8" t="s">
        <v>113</v>
      </c>
      <c r="F186" s="8">
        <v>1</v>
      </c>
      <c r="G186" s="8" t="s">
        <v>111</v>
      </c>
      <c r="H186" s="8" t="s">
        <v>128</v>
      </c>
      <c r="I186" s="69">
        <v>1</v>
      </c>
      <c r="J186" s="67">
        <v>870</v>
      </c>
    </row>
    <row r="187" ht="30" customHeight="1" spans="1:10">
      <c r="A187" s="47">
        <v>183</v>
      </c>
      <c r="B187" s="56" t="s">
        <v>265</v>
      </c>
      <c r="C187" s="8" t="s">
        <v>108</v>
      </c>
      <c r="D187" s="8" t="s">
        <v>264</v>
      </c>
      <c r="E187" s="8" t="s">
        <v>110</v>
      </c>
      <c r="F187" s="8">
        <v>1</v>
      </c>
      <c r="G187" s="8" t="s">
        <v>111</v>
      </c>
      <c r="H187" s="8" t="s">
        <v>128</v>
      </c>
      <c r="I187" s="69">
        <v>1</v>
      </c>
      <c r="J187" s="67">
        <v>870</v>
      </c>
    </row>
    <row r="188" ht="30" customHeight="1" spans="1:10">
      <c r="A188" s="47">
        <v>184</v>
      </c>
      <c r="B188" s="56" t="s">
        <v>265</v>
      </c>
      <c r="C188" s="8" t="s">
        <v>108</v>
      </c>
      <c r="D188" s="8" t="s">
        <v>264</v>
      </c>
      <c r="E188" s="8" t="s">
        <v>113</v>
      </c>
      <c r="F188" s="8">
        <v>1</v>
      </c>
      <c r="G188" s="8" t="s">
        <v>111</v>
      </c>
      <c r="H188" s="8" t="s">
        <v>128</v>
      </c>
      <c r="I188" s="8">
        <v>1</v>
      </c>
      <c r="J188" s="67">
        <v>870</v>
      </c>
    </row>
    <row r="189" ht="30" customHeight="1" spans="1:10">
      <c r="A189" s="47">
        <v>185</v>
      </c>
      <c r="B189" s="68" t="s">
        <v>266</v>
      </c>
      <c r="C189" s="8" t="s">
        <v>108</v>
      </c>
      <c r="D189" s="8" t="s">
        <v>267</v>
      </c>
      <c r="E189" s="8" t="s">
        <v>110</v>
      </c>
      <c r="F189" s="8">
        <v>1</v>
      </c>
      <c r="G189" s="8" t="s">
        <v>111</v>
      </c>
      <c r="H189" s="8" t="s">
        <v>112</v>
      </c>
      <c r="I189" s="8">
        <v>2</v>
      </c>
      <c r="J189" s="67">
        <v>1050</v>
      </c>
    </row>
    <row r="190" ht="30" customHeight="1" spans="1:10">
      <c r="A190" s="47">
        <v>186</v>
      </c>
      <c r="B190" s="68" t="s">
        <v>266</v>
      </c>
      <c r="C190" s="8" t="s">
        <v>108</v>
      </c>
      <c r="D190" s="8" t="s">
        <v>267</v>
      </c>
      <c r="E190" s="8" t="s">
        <v>113</v>
      </c>
      <c r="F190" s="8">
        <v>1</v>
      </c>
      <c r="G190" s="8" t="s">
        <v>111</v>
      </c>
      <c r="H190" s="8" t="s">
        <v>112</v>
      </c>
      <c r="I190" s="8">
        <v>2</v>
      </c>
      <c r="J190" s="67">
        <v>1050</v>
      </c>
    </row>
    <row r="191" ht="30" customHeight="1" spans="1:10">
      <c r="A191" s="47">
        <v>187</v>
      </c>
      <c r="B191" s="68" t="s">
        <v>268</v>
      </c>
      <c r="C191" s="8" t="s">
        <v>108</v>
      </c>
      <c r="D191" s="8" t="s">
        <v>267</v>
      </c>
      <c r="E191" s="8" t="s">
        <v>120</v>
      </c>
      <c r="F191" s="8">
        <v>1</v>
      </c>
      <c r="G191" s="8" t="s">
        <v>111</v>
      </c>
      <c r="H191" s="8" t="s">
        <v>112</v>
      </c>
      <c r="I191" s="8">
        <v>2</v>
      </c>
      <c r="J191" s="67">
        <v>1050</v>
      </c>
    </row>
    <row r="192" ht="30" customHeight="1" spans="1:10">
      <c r="A192" s="47">
        <v>188</v>
      </c>
      <c r="B192" s="68" t="s">
        <v>269</v>
      </c>
      <c r="C192" s="8" t="s">
        <v>108</v>
      </c>
      <c r="D192" s="8" t="s">
        <v>267</v>
      </c>
      <c r="E192" s="8" t="s">
        <v>119</v>
      </c>
      <c r="F192" s="8">
        <v>1</v>
      </c>
      <c r="G192" s="8" t="s">
        <v>111</v>
      </c>
      <c r="H192" s="8" t="s">
        <v>112</v>
      </c>
      <c r="I192" s="8">
        <v>2</v>
      </c>
      <c r="J192" s="67">
        <v>1050</v>
      </c>
    </row>
    <row r="193" ht="30" customHeight="1" spans="1:10">
      <c r="A193" s="47">
        <v>189</v>
      </c>
      <c r="B193" s="68" t="s">
        <v>270</v>
      </c>
      <c r="C193" s="8" t="s">
        <v>108</v>
      </c>
      <c r="D193" s="8" t="s">
        <v>267</v>
      </c>
      <c r="E193" s="8" t="s">
        <v>110</v>
      </c>
      <c r="F193" s="8">
        <v>1</v>
      </c>
      <c r="G193" s="8" t="s">
        <v>111</v>
      </c>
      <c r="H193" s="8" t="s">
        <v>112</v>
      </c>
      <c r="I193" s="8">
        <v>2</v>
      </c>
      <c r="J193" s="67">
        <v>1050</v>
      </c>
    </row>
    <row r="194" ht="30" customHeight="1" spans="1:10">
      <c r="A194" s="47">
        <v>190</v>
      </c>
      <c r="B194" s="68" t="s">
        <v>271</v>
      </c>
      <c r="C194" s="8" t="s">
        <v>108</v>
      </c>
      <c r="D194" s="8" t="s">
        <v>267</v>
      </c>
      <c r="E194" s="8" t="s">
        <v>113</v>
      </c>
      <c r="F194" s="8">
        <v>1</v>
      </c>
      <c r="G194" s="8" t="s">
        <v>111</v>
      </c>
      <c r="H194" s="8" t="s">
        <v>112</v>
      </c>
      <c r="I194" s="8">
        <v>2</v>
      </c>
      <c r="J194" s="67">
        <v>1050</v>
      </c>
    </row>
    <row r="195" ht="30" customHeight="1" spans="1:10">
      <c r="A195" s="47">
        <v>191</v>
      </c>
      <c r="B195" s="8" t="s">
        <v>272</v>
      </c>
      <c r="C195" s="8" t="s">
        <v>273</v>
      </c>
      <c r="D195" s="62" t="s">
        <v>274</v>
      </c>
      <c r="E195" s="8" t="s">
        <v>110</v>
      </c>
      <c r="F195" s="47">
        <v>1</v>
      </c>
      <c r="G195" s="50" t="s">
        <v>111</v>
      </c>
      <c r="H195" s="8" t="s">
        <v>128</v>
      </c>
      <c r="I195" s="8">
        <v>1</v>
      </c>
      <c r="J195" s="66">
        <v>870</v>
      </c>
    </row>
    <row r="196" ht="30" customHeight="1" spans="1:10">
      <c r="A196" s="47">
        <v>192</v>
      </c>
      <c r="B196" s="8" t="s">
        <v>275</v>
      </c>
      <c r="C196" s="8" t="s">
        <v>273</v>
      </c>
      <c r="D196" s="62" t="s">
        <v>274</v>
      </c>
      <c r="E196" s="8" t="s">
        <v>113</v>
      </c>
      <c r="F196" s="47">
        <v>1</v>
      </c>
      <c r="G196" s="50" t="s">
        <v>111</v>
      </c>
      <c r="H196" s="8" t="s">
        <v>112</v>
      </c>
      <c r="I196" s="8">
        <v>2</v>
      </c>
      <c r="J196" s="66">
        <v>930</v>
      </c>
    </row>
    <row r="197" ht="30" customHeight="1" spans="1:10">
      <c r="A197" s="47">
        <v>193</v>
      </c>
      <c r="B197" s="8" t="s">
        <v>275</v>
      </c>
      <c r="C197" s="8" t="s">
        <v>273</v>
      </c>
      <c r="D197" s="62" t="s">
        <v>274</v>
      </c>
      <c r="E197" s="8" t="s">
        <v>110</v>
      </c>
      <c r="F197" s="47">
        <v>1</v>
      </c>
      <c r="G197" s="50" t="s">
        <v>111</v>
      </c>
      <c r="H197" s="8" t="s">
        <v>128</v>
      </c>
      <c r="I197" s="8">
        <v>1</v>
      </c>
      <c r="J197" s="66">
        <v>930</v>
      </c>
    </row>
    <row r="198" ht="30" customHeight="1" spans="1:10">
      <c r="A198" s="47">
        <v>194</v>
      </c>
      <c r="B198" s="8" t="s">
        <v>276</v>
      </c>
      <c r="C198" s="8" t="s">
        <v>273</v>
      </c>
      <c r="D198" s="8" t="s">
        <v>274</v>
      </c>
      <c r="E198" s="8" t="s">
        <v>110</v>
      </c>
      <c r="F198" s="47">
        <v>1</v>
      </c>
      <c r="G198" s="50" t="s">
        <v>111</v>
      </c>
      <c r="H198" s="8" t="s">
        <v>112</v>
      </c>
      <c r="I198" s="8">
        <v>2</v>
      </c>
      <c r="J198" s="66">
        <v>1450</v>
      </c>
    </row>
    <row r="199" ht="30" customHeight="1" spans="1:10">
      <c r="A199" s="47">
        <v>195</v>
      </c>
      <c r="B199" s="8" t="s">
        <v>276</v>
      </c>
      <c r="C199" s="8" t="s">
        <v>273</v>
      </c>
      <c r="D199" s="8" t="s">
        <v>274</v>
      </c>
      <c r="E199" s="8" t="s">
        <v>113</v>
      </c>
      <c r="F199" s="47">
        <v>1</v>
      </c>
      <c r="G199" s="50" t="s">
        <v>111</v>
      </c>
      <c r="H199" s="8" t="s">
        <v>112</v>
      </c>
      <c r="I199" s="8">
        <v>2</v>
      </c>
      <c r="J199" s="66">
        <v>1450</v>
      </c>
    </row>
    <row r="200" ht="30" customHeight="1" spans="1:10">
      <c r="A200" s="47">
        <v>196</v>
      </c>
      <c r="B200" s="70" t="s">
        <v>277</v>
      </c>
      <c r="C200" s="8" t="s">
        <v>273</v>
      </c>
      <c r="D200" s="62" t="s">
        <v>278</v>
      </c>
      <c r="E200" s="8" t="s">
        <v>120</v>
      </c>
      <c r="F200" s="47">
        <v>1</v>
      </c>
      <c r="G200" s="50" t="s">
        <v>111</v>
      </c>
      <c r="H200" s="8" t="s">
        <v>112</v>
      </c>
      <c r="I200" s="8">
        <v>2</v>
      </c>
      <c r="J200" s="66">
        <v>725</v>
      </c>
    </row>
    <row r="201" ht="30" customHeight="1" spans="1:10">
      <c r="A201" s="47">
        <v>197</v>
      </c>
      <c r="B201" s="70" t="s">
        <v>277</v>
      </c>
      <c r="C201" s="8" t="s">
        <v>273</v>
      </c>
      <c r="D201" s="62" t="s">
        <v>278</v>
      </c>
      <c r="E201" s="8" t="s">
        <v>119</v>
      </c>
      <c r="F201" s="47">
        <v>1</v>
      </c>
      <c r="G201" s="50" t="s">
        <v>111</v>
      </c>
      <c r="H201" s="8" t="s">
        <v>112</v>
      </c>
      <c r="I201" s="8">
        <v>2</v>
      </c>
      <c r="J201" s="66">
        <v>725</v>
      </c>
    </row>
    <row r="202" ht="30" customHeight="1" spans="1:10">
      <c r="A202" s="47">
        <v>198</v>
      </c>
      <c r="B202" s="56" t="s">
        <v>279</v>
      </c>
      <c r="C202" s="8" t="s">
        <v>273</v>
      </c>
      <c r="D202" s="56" t="s">
        <v>280</v>
      </c>
      <c r="E202" s="8" t="s">
        <v>113</v>
      </c>
      <c r="F202" s="47">
        <v>1</v>
      </c>
      <c r="G202" s="50" t="s">
        <v>111</v>
      </c>
      <c r="H202" s="8" t="s">
        <v>112</v>
      </c>
      <c r="I202" s="8">
        <v>2</v>
      </c>
      <c r="J202" s="66">
        <v>675</v>
      </c>
    </row>
    <row r="203" ht="30" customHeight="1" spans="1:10">
      <c r="A203" s="47">
        <v>199</v>
      </c>
      <c r="B203" s="57" t="s">
        <v>279</v>
      </c>
      <c r="C203" s="8" t="s">
        <v>273</v>
      </c>
      <c r="D203" s="8" t="s">
        <v>280</v>
      </c>
      <c r="E203" s="8" t="s">
        <v>110</v>
      </c>
      <c r="F203" s="47">
        <v>1</v>
      </c>
      <c r="G203" s="50" t="s">
        <v>111</v>
      </c>
      <c r="H203" s="8" t="s">
        <v>128</v>
      </c>
      <c r="I203" s="8">
        <v>1</v>
      </c>
      <c r="J203" s="66">
        <v>675</v>
      </c>
    </row>
    <row r="204" ht="30" customHeight="1" spans="1:10">
      <c r="A204" s="47">
        <v>200</v>
      </c>
      <c r="B204" s="8" t="s">
        <v>281</v>
      </c>
      <c r="C204" s="8" t="s">
        <v>273</v>
      </c>
      <c r="D204" s="8" t="s">
        <v>282</v>
      </c>
      <c r="E204" s="8" t="s">
        <v>120</v>
      </c>
      <c r="F204" s="47">
        <v>1</v>
      </c>
      <c r="G204" s="50" t="s">
        <v>111</v>
      </c>
      <c r="H204" s="8" t="s">
        <v>128</v>
      </c>
      <c r="I204" s="8">
        <v>1</v>
      </c>
      <c r="J204" s="66">
        <v>1015</v>
      </c>
    </row>
    <row r="205" ht="30" customHeight="1" spans="1:10">
      <c r="A205" s="47">
        <v>201</v>
      </c>
      <c r="B205" s="8" t="s">
        <v>281</v>
      </c>
      <c r="C205" s="8" t="s">
        <v>273</v>
      </c>
      <c r="D205" s="8" t="s">
        <v>282</v>
      </c>
      <c r="E205" s="8" t="s">
        <v>119</v>
      </c>
      <c r="F205" s="47">
        <v>1</v>
      </c>
      <c r="G205" s="50" t="s">
        <v>111</v>
      </c>
      <c r="H205" s="8" t="s">
        <v>128</v>
      </c>
      <c r="I205" s="8">
        <v>1</v>
      </c>
      <c r="J205" s="66">
        <v>1015</v>
      </c>
    </row>
    <row r="206" ht="30" customHeight="1" spans="1:10">
      <c r="A206" s="47">
        <v>202</v>
      </c>
      <c r="B206" s="8" t="s">
        <v>283</v>
      </c>
      <c r="C206" s="8" t="s">
        <v>273</v>
      </c>
      <c r="D206" s="8" t="s">
        <v>282</v>
      </c>
      <c r="E206" s="8" t="s">
        <v>120</v>
      </c>
      <c r="F206" s="47">
        <v>1</v>
      </c>
      <c r="G206" s="50" t="s">
        <v>111</v>
      </c>
      <c r="H206" s="8" t="s">
        <v>112</v>
      </c>
      <c r="I206" s="8">
        <v>2</v>
      </c>
      <c r="J206" s="66">
        <v>1015</v>
      </c>
    </row>
    <row r="207" ht="30" customHeight="1" spans="1:10">
      <c r="A207" s="47">
        <v>203</v>
      </c>
      <c r="B207" s="8" t="s">
        <v>283</v>
      </c>
      <c r="C207" s="8" t="s">
        <v>273</v>
      </c>
      <c r="D207" s="8" t="s">
        <v>282</v>
      </c>
      <c r="E207" s="8" t="s">
        <v>119</v>
      </c>
      <c r="F207" s="47">
        <v>1</v>
      </c>
      <c r="G207" s="50" t="s">
        <v>111</v>
      </c>
      <c r="H207" s="8" t="s">
        <v>112</v>
      </c>
      <c r="I207" s="8">
        <v>2</v>
      </c>
      <c r="J207" s="66">
        <v>1015</v>
      </c>
    </row>
    <row r="208" ht="30" customHeight="1" spans="1:10">
      <c r="A208" s="47">
        <v>204</v>
      </c>
      <c r="B208" s="56" t="s">
        <v>284</v>
      </c>
      <c r="C208" s="8" t="s">
        <v>273</v>
      </c>
      <c r="D208" s="62" t="s">
        <v>244</v>
      </c>
      <c r="E208" s="8" t="s">
        <v>113</v>
      </c>
      <c r="F208" s="47">
        <v>1</v>
      </c>
      <c r="G208" s="50" t="s">
        <v>111</v>
      </c>
      <c r="H208" s="8" t="s">
        <v>112</v>
      </c>
      <c r="I208" s="8">
        <v>2</v>
      </c>
      <c r="J208" s="66">
        <v>870</v>
      </c>
    </row>
    <row r="209" ht="30" customHeight="1" spans="1:10">
      <c r="A209" s="47">
        <v>205</v>
      </c>
      <c r="B209" s="8" t="s">
        <v>284</v>
      </c>
      <c r="C209" s="8" t="s">
        <v>273</v>
      </c>
      <c r="D209" s="57" t="s">
        <v>244</v>
      </c>
      <c r="E209" s="8" t="s">
        <v>110</v>
      </c>
      <c r="F209" s="47">
        <v>1</v>
      </c>
      <c r="G209" s="50" t="s">
        <v>111</v>
      </c>
      <c r="H209" s="8" t="s">
        <v>112</v>
      </c>
      <c r="I209" s="8">
        <v>2</v>
      </c>
      <c r="J209" s="66">
        <v>870</v>
      </c>
    </row>
    <row r="210" ht="30" customHeight="1" spans="1:10">
      <c r="A210" s="47">
        <v>206</v>
      </c>
      <c r="B210" s="56" t="s">
        <v>285</v>
      </c>
      <c r="C210" s="8" t="s">
        <v>273</v>
      </c>
      <c r="D210" s="62" t="s">
        <v>244</v>
      </c>
      <c r="E210" s="8" t="s">
        <v>113</v>
      </c>
      <c r="F210" s="47">
        <v>1</v>
      </c>
      <c r="G210" s="50" t="s">
        <v>111</v>
      </c>
      <c r="H210" s="8" t="s">
        <v>112</v>
      </c>
      <c r="I210" s="8">
        <v>2</v>
      </c>
      <c r="J210" s="66">
        <v>930</v>
      </c>
    </row>
    <row r="211" ht="30" customHeight="1" spans="1:10">
      <c r="A211" s="47">
        <v>207</v>
      </c>
      <c r="B211" s="56" t="s">
        <v>286</v>
      </c>
      <c r="C211" s="8" t="s">
        <v>273</v>
      </c>
      <c r="D211" s="62" t="s">
        <v>244</v>
      </c>
      <c r="E211" s="8" t="s">
        <v>110</v>
      </c>
      <c r="F211" s="47">
        <v>1</v>
      </c>
      <c r="G211" s="50" t="s">
        <v>111</v>
      </c>
      <c r="H211" s="8" t="s">
        <v>112</v>
      </c>
      <c r="I211" s="8">
        <v>2</v>
      </c>
      <c r="J211" s="66">
        <v>930</v>
      </c>
    </row>
    <row r="212" ht="30" customHeight="1" spans="1:10">
      <c r="A212" s="47">
        <v>208</v>
      </c>
      <c r="B212" s="56" t="s">
        <v>286</v>
      </c>
      <c r="C212" s="8" t="s">
        <v>273</v>
      </c>
      <c r="D212" s="62" t="s">
        <v>244</v>
      </c>
      <c r="E212" s="8" t="s">
        <v>113</v>
      </c>
      <c r="F212" s="47">
        <v>1</v>
      </c>
      <c r="G212" s="50" t="s">
        <v>111</v>
      </c>
      <c r="H212" s="8" t="s">
        <v>112</v>
      </c>
      <c r="I212" s="8">
        <v>2</v>
      </c>
      <c r="J212" s="66">
        <v>930</v>
      </c>
    </row>
    <row r="213" ht="30" customHeight="1" spans="1:10">
      <c r="A213" s="47">
        <v>209</v>
      </c>
      <c r="B213" s="8" t="s">
        <v>287</v>
      </c>
      <c r="C213" s="8" t="s">
        <v>273</v>
      </c>
      <c r="D213" s="8" t="s">
        <v>244</v>
      </c>
      <c r="E213" s="8" t="s">
        <v>110</v>
      </c>
      <c r="F213" s="47">
        <v>1</v>
      </c>
      <c r="G213" s="50" t="s">
        <v>111</v>
      </c>
      <c r="H213" s="8" t="s">
        <v>112</v>
      </c>
      <c r="I213" s="8">
        <v>2</v>
      </c>
      <c r="J213" s="66">
        <v>870</v>
      </c>
    </row>
    <row r="214" ht="30" customHeight="1" spans="1:10">
      <c r="A214" s="47">
        <v>210</v>
      </c>
      <c r="B214" s="8" t="s">
        <v>288</v>
      </c>
      <c r="C214" s="8" t="s">
        <v>273</v>
      </c>
      <c r="D214" s="8" t="s">
        <v>244</v>
      </c>
      <c r="E214" s="8" t="s">
        <v>113</v>
      </c>
      <c r="F214" s="47">
        <v>1</v>
      </c>
      <c r="G214" s="50" t="s">
        <v>111</v>
      </c>
      <c r="H214" s="8" t="s">
        <v>112</v>
      </c>
      <c r="I214" s="8">
        <v>2</v>
      </c>
      <c r="J214" s="66">
        <v>870</v>
      </c>
    </row>
    <row r="215" ht="30" customHeight="1" spans="1:10">
      <c r="A215" s="47">
        <v>211</v>
      </c>
      <c r="B215" s="8" t="s">
        <v>289</v>
      </c>
      <c r="C215" s="8" t="s">
        <v>273</v>
      </c>
      <c r="D215" s="8" t="s">
        <v>244</v>
      </c>
      <c r="E215" s="8" t="s">
        <v>113</v>
      </c>
      <c r="F215" s="47">
        <v>1</v>
      </c>
      <c r="G215" s="50" t="s">
        <v>111</v>
      </c>
      <c r="H215" s="8" t="s">
        <v>112</v>
      </c>
      <c r="I215" s="8">
        <v>2</v>
      </c>
      <c r="J215" s="66">
        <v>870</v>
      </c>
    </row>
    <row r="216" ht="30" customHeight="1" spans="1:10">
      <c r="A216" s="47">
        <v>212</v>
      </c>
      <c r="B216" s="8" t="s">
        <v>289</v>
      </c>
      <c r="C216" s="8" t="s">
        <v>273</v>
      </c>
      <c r="D216" s="62" t="s">
        <v>244</v>
      </c>
      <c r="E216" s="8" t="s">
        <v>110</v>
      </c>
      <c r="F216" s="47">
        <v>1</v>
      </c>
      <c r="G216" s="50" t="s">
        <v>111</v>
      </c>
      <c r="H216" s="8" t="s">
        <v>112</v>
      </c>
      <c r="I216" s="8">
        <v>2</v>
      </c>
      <c r="J216" s="66">
        <v>870</v>
      </c>
    </row>
    <row r="217" ht="30" customHeight="1" spans="1:10">
      <c r="A217" s="47">
        <v>213</v>
      </c>
      <c r="B217" s="8" t="s">
        <v>290</v>
      </c>
      <c r="C217" s="8" t="s">
        <v>273</v>
      </c>
      <c r="D217" s="62" t="s">
        <v>291</v>
      </c>
      <c r="E217" s="8" t="s">
        <v>110</v>
      </c>
      <c r="F217" s="47">
        <v>1</v>
      </c>
      <c r="G217" s="50" t="s">
        <v>111</v>
      </c>
      <c r="H217" s="8" t="s">
        <v>112</v>
      </c>
      <c r="I217" s="8">
        <v>2</v>
      </c>
      <c r="J217" s="66">
        <v>1160</v>
      </c>
    </row>
    <row r="218" ht="30" customHeight="1" spans="1:10">
      <c r="A218" s="47">
        <v>214</v>
      </c>
      <c r="B218" s="8" t="s">
        <v>290</v>
      </c>
      <c r="C218" s="8" t="s">
        <v>273</v>
      </c>
      <c r="D218" s="8" t="s">
        <v>291</v>
      </c>
      <c r="E218" s="8" t="s">
        <v>113</v>
      </c>
      <c r="F218" s="47">
        <v>1</v>
      </c>
      <c r="G218" s="50" t="s">
        <v>111</v>
      </c>
      <c r="H218" s="8" t="s">
        <v>128</v>
      </c>
      <c r="I218" s="8">
        <v>1</v>
      </c>
      <c r="J218" s="66">
        <v>1160</v>
      </c>
    </row>
    <row r="219" ht="30" customHeight="1" spans="1:10">
      <c r="A219" s="47">
        <v>215</v>
      </c>
      <c r="B219" s="8" t="s">
        <v>292</v>
      </c>
      <c r="C219" s="8" t="s">
        <v>273</v>
      </c>
      <c r="D219" s="8" t="s">
        <v>293</v>
      </c>
      <c r="E219" s="8" t="s">
        <v>120</v>
      </c>
      <c r="F219" s="47">
        <v>1</v>
      </c>
      <c r="G219" s="50" t="s">
        <v>111</v>
      </c>
      <c r="H219" s="8" t="s">
        <v>115</v>
      </c>
      <c r="I219" s="8">
        <v>3</v>
      </c>
      <c r="J219" s="66">
        <v>1650</v>
      </c>
    </row>
    <row r="220" ht="30" customHeight="1" spans="1:10">
      <c r="A220" s="47">
        <v>216</v>
      </c>
      <c r="B220" s="8" t="s">
        <v>292</v>
      </c>
      <c r="C220" s="8" t="s">
        <v>273</v>
      </c>
      <c r="D220" s="8" t="s">
        <v>293</v>
      </c>
      <c r="E220" s="8" t="s">
        <v>119</v>
      </c>
      <c r="F220" s="47">
        <v>1</v>
      </c>
      <c r="G220" s="50" t="s">
        <v>111</v>
      </c>
      <c r="H220" s="8" t="s">
        <v>112</v>
      </c>
      <c r="I220" s="8">
        <v>2</v>
      </c>
      <c r="J220" s="66">
        <v>1650</v>
      </c>
    </row>
    <row r="221" ht="30" customHeight="1" spans="1:10">
      <c r="A221" s="47">
        <v>217</v>
      </c>
      <c r="B221" s="8" t="s">
        <v>294</v>
      </c>
      <c r="C221" s="8" t="s">
        <v>273</v>
      </c>
      <c r="D221" s="8" t="s">
        <v>295</v>
      </c>
      <c r="E221" s="8" t="s">
        <v>119</v>
      </c>
      <c r="F221" s="47">
        <v>1</v>
      </c>
      <c r="G221" s="50" t="s">
        <v>111</v>
      </c>
      <c r="H221" s="8" t="s">
        <v>115</v>
      </c>
      <c r="I221" s="8">
        <v>3</v>
      </c>
      <c r="J221" s="66">
        <v>1650</v>
      </c>
    </row>
    <row r="222" ht="30" customHeight="1" spans="1:10">
      <c r="A222" s="47">
        <v>218</v>
      </c>
      <c r="B222" s="8" t="s">
        <v>295</v>
      </c>
      <c r="C222" s="8" t="s">
        <v>273</v>
      </c>
      <c r="D222" s="8" t="s">
        <v>295</v>
      </c>
      <c r="E222" s="8" t="s">
        <v>120</v>
      </c>
      <c r="F222" s="47">
        <v>1</v>
      </c>
      <c r="G222" s="50" t="s">
        <v>111</v>
      </c>
      <c r="H222" s="8" t="s">
        <v>112</v>
      </c>
      <c r="I222" s="8">
        <v>2</v>
      </c>
      <c r="J222" s="66">
        <v>1320</v>
      </c>
    </row>
    <row r="223" ht="30" customHeight="1" spans="1:10">
      <c r="A223" s="47">
        <v>219</v>
      </c>
      <c r="B223" s="8" t="s">
        <v>295</v>
      </c>
      <c r="C223" s="8" t="s">
        <v>273</v>
      </c>
      <c r="D223" s="8" t="s">
        <v>295</v>
      </c>
      <c r="E223" s="8" t="s">
        <v>119</v>
      </c>
      <c r="F223" s="47">
        <v>1</v>
      </c>
      <c r="G223" s="50" t="s">
        <v>111</v>
      </c>
      <c r="H223" s="8" t="s">
        <v>115</v>
      </c>
      <c r="I223" s="8">
        <v>3</v>
      </c>
      <c r="J223" s="66">
        <v>1320</v>
      </c>
    </row>
    <row r="224" ht="30" customHeight="1" spans="1:10">
      <c r="A224" s="47">
        <v>220</v>
      </c>
      <c r="B224" s="8" t="s">
        <v>296</v>
      </c>
      <c r="C224" s="8" t="s">
        <v>273</v>
      </c>
      <c r="D224" s="8" t="s">
        <v>297</v>
      </c>
      <c r="E224" s="8" t="s">
        <v>113</v>
      </c>
      <c r="F224" s="47">
        <v>1</v>
      </c>
      <c r="G224" s="50" t="s">
        <v>111</v>
      </c>
      <c r="H224" s="8" t="s">
        <v>112</v>
      </c>
      <c r="I224" s="8">
        <v>2</v>
      </c>
      <c r="J224" s="66">
        <v>1320</v>
      </c>
    </row>
    <row r="225" ht="30" customHeight="1" spans="1:10">
      <c r="A225" s="47">
        <v>221</v>
      </c>
      <c r="B225" s="8" t="s">
        <v>298</v>
      </c>
      <c r="C225" s="8" t="s">
        <v>273</v>
      </c>
      <c r="D225" s="8" t="s">
        <v>299</v>
      </c>
      <c r="E225" s="8" t="s">
        <v>110</v>
      </c>
      <c r="F225" s="47">
        <v>1</v>
      </c>
      <c r="G225" s="50" t="s">
        <v>111</v>
      </c>
      <c r="H225" s="8" t="s">
        <v>128</v>
      </c>
      <c r="I225" s="8">
        <v>1</v>
      </c>
      <c r="J225" s="66">
        <v>1155</v>
      </c>
    </row>
    <row r="226" ht="30" customHeight="1" spans="1:10">
      <c r="A226" s="47">
        <v>222</v>
      </c>
      <c r="B226" s="8" t="s">
        <v>298</v>
      </c>
      <c r="C226" s="8" t="s">
        <v>273</v>
      </c>
      <c r="D226" s="8" t="s">
        <v>299</v>
      </c>
      <c r="E226" s="8" t="s">
        <v>113</v>
      </c>
      <c r="F226" s="47">
        <v>1</v>
      </c>
      <c r="G226" s="50" t="s">
        <v>111</v>
      </c>
      <c r="H226" s="8" t="s">
        <v>112</v>
      </c>
      <c r="I226" s="8">
        <v>2</v>
      </c>
      <c r="J226" s="66">
        <v>1155</v>
      </c>
    </row>
    <row r="227" ht="30" customHeight="1" spans="1:10">
      <c r="A227" s="47">
        <v>223</v>
      </c>
      <c r="B227" s="57" t="s">
        <v>300</v>
      </c>
      <c r="C227" s="8" t="s">
        <v>273</v>
      </c>
      <c r="D227" s="57" t="s">
        <v>297</v>
      </c>
      <c r="E227" s="8" t="s">
        <v>120</v>
      </c>
      <c r="F227" s="47">
        <v>1</v>
      </c>
      <c r="G227" s="50" t="s">
        <v>111</v>
      </c>
      <c r="H227" s="8" t="s">
        <v>301</v>
      </c>
      <c r="I227" s="8">
        <v>6</v>
      </c>
      <c r="J227" s="66">
        <v>1650</v>
      </c>
    </row>
    <row r="228" ht="30" customHeight="1" spans="1:10">
      <c r="A228" s="47">
        <v>224</v>
      </c>
      <c r="B228" s="8" t="s">
        <v>302</v>
      </c>
      <c r="C228" s="8" t="s">
        <v>273</v>
      </c>
      <c r="D228" s="8" t="s">
        <v>145</v>
      </c>
      <c r="E228" s="8" t="s">
        <v>119</v>
      </c>
      <c r="F228" s="47">
        <v>1</v>
      </c>
      <c r="G228" s="50" t="s">
        <v>111</v>
      </c>
      <c r="H228" s="8" t="s">
        <v>112</v>
      </c>
      <c r="I228" s="8">
        <v>2</v>
      </c>
      <c r="J228" s="66">
        <v>1650</v>
      </c>
    </row>
    <row r="229" ht="30" customHeight="1" spans="1:10">
      <c r="A229" s="47">
        <v>225</v>
      </c>
      <c r="B229" s="57" t="s">
        <v>303</v>
      </c>
      <c r="C229" s="8" t="s">
        <v>273</v>
      </c>
      <c r="D229" s="8" t="s">
        <v>145</v>
      </c>
      <c r="E229" s="8" t="s">
        <v>113</v>
      </c>
      <c r="F229" s="47">
        <v>1</v>
      </c>
      <c r="G229" s="50" t="s">
        <v>111</v>
      </c>
      <c r="H229" s="8" t="s">
        <v>115</v>
      </c>
      <c r="I229" s="8">
        <v>3</v>
      </c>
      <c r="J229" s="66">
        <v>1650</v>
      </c>
    </row>
    <row r="230" ht="30" customHeight="1" spans="1:10">
      <c r="A230" s="47">
        <v>226</v>
      </c>
      <c r="B230" s="57" t="s">
        <v>303</v>
      </c>
      <c r="C230" s="8" t="s">
        <v>273</v>
      </c>
      <c r="D230" s="8" t="s">
        <v>145</v>
      </c>
      <c r="E230" s="8" t="s">
        <v>110</v>
      </c>
      <c r="F230" s="47">
        <v>1</v>
      </c>
      <c r="G230" s="50" t="s">
        <v>111</v>
      </c>
      <c r="H230" s="8" t="s">
        <v>112</v>
      </c>
      <c r="I230" s="8">
        <v>2</v>
      </c>
      <c r="J230" s="66">
        <v>1650</v>
      </c>
    </row>
    <row r="231" ht="30" customHeight="1" spans="1:10">
      <c r="A231" s="47">
        <v>227</v>
      </c>
      <c r="B231" s="8" t="s">
        <v>304</v>
      </c>
      <c r="C231" s="8" t="s">
        <v>273</v>
      </c>
      <c r="D231" s="8" t="s">
        <v>151</v>
      </c>
      <c r="E231" s="8" t="s">
        <v>119</v>
      </c>
      <c r="F231" s="47">
        <v>1</v>
      </c>
      <c r="G231" s="50" t="s">
        <v>111</v>
      </c>
      <c r="H231" s="8" t="s">
        <v>112</v>
      </c>
      <c r="I231" s="8">
        <v>2</v>
      </c>
      <c r="J231" s="66">
        <v>930</v>
      </c>
    </row>
    <row r="232" ht="30" customHeight="1" spans="1:10">
      <c r="A232" s="47">
        <v>228</v>
      </c>
      <c r="B232" s="8" t="s">
        <v>304</v>
      </c>
      <c r="C232" s="8" t="s">
        <v>273</v>
      </c>
      <c r="D232" s="8" t="s">
        <v>305</v>
      </c>
      <c r="E232" s="8" t="s">
        <v>120</v>
      </c>
      <c r="F232" s="47">
        <v>1</v>
      </c>
      <c r="G232" s="50" t="s">
        <v>111</v>
      </c>
      <c r="H232" s="8" t="s">
        <v>112</v>
      </c>
      <c r="I232" s="8">
        <v>2</v>
      </c>
      <c r="J232" s="66">
        <v>930</v>
      </c>
    </row>
    <row r="233" ht="30" customHeight="1" spans="1:10">
      <c r="A233" s="47">
        <v>229</v>
      </c>
      <c r="B233" s="57" t="s">
        <v>306</v>
      </c>
      <c r="C233" s="8" t="s">
        <v>273</v>
      </c>
      <c r="D233" s="8" t="s">
        <v>307</v>
      </c>
      <c r="E233" s="8" t="s">
        <v>120</v>
      </c>
      <c r="F233" s="47">
        <v>1</v>
      </c>
      <c r="G233" s="50" t="s">
        <v>111</v>
      </c>
      <c r="H233" s="8" t="s">
        <v>128</v>
      </c>
      <c r="I233" s="8">
        <v>1</v>
      </c>
      <c r="J233" s="66">
        <v>1320</v>
      </c>
    </row>
    <row r="234" ht="30" customHeight="1" spans="1:10">
      <c r="A234" s="47">
        <v>230</v>
      </c>
      <c r="B234" s="57" t="s">
        <v>306</v>
      </c>
      <c r="C234" s="8" t="s">
        <v>273</v>
      </c>
      <c r="D234" s="8" t="s">
        <v>307</v>
      </c>
      <c r="E234" s="8" t="s">
        <v>119</v>
      </c>
      <c r="F234" s="47">
        <v>1</v>
      </c>
      <c r="G234" s="50" t="s">
        <v>111</v>
      </c>
      <c r="H234" s="8" t="s">
        <v>128</v>
      </c>
      <c r="I234" s="8">
        <v>1</v>
      </c>
      <c r="J234" s="66">
        <v>1320</v>
      </c>
    </row>
    <row r="235" ht="30" customHeight="1" spans="1:10">
      <c r="A235" s="47">
        <v>231</v>
      </c>
      <c r="B235" s="8" t="s">
        <v>308</v>
      </c>
      <c r="C235" s="8" t="s">
        <v>273</v>
      </c>
      <c r="D235" s="8" t="s">
        <v>309</v>
      </c>
      <c r="E235" s="8" t="s">
        <v>113</v>
      </c>
      <c r="F235" s="47">
        <v>1</v>
      </c>
      <c r="G235" s="50" t="s">
        <v>111</v>
      </c>
      <c r="H235" s="8" t="s">
        <v>128</v>
      </c>
      <c r="I235" s="8">
        <v>1</v>
      </c>
      <c r="J235" s="66">
        <v>1155</v>
      </c>
    </row>
    <row r="236" ht="30" customHeight="1" spans="1:10">
      <c r="A236" s="47">
        <v>232</v>
      </c>
      <c r="B236" s="8" t="s">
        <v>308</v>
      </c>
      <c r="C236" s="8" t="s">
        <v>273</v>
      </c>
      <c r="D236" s="8" t="s">
        <v>309</v>
      </c>
      <c r="E236" s="8" t="s">
        <v>110</v>
      </c>
      <c r="F236" s="47">
        <v>1</v>
      </c>
      <c r="G236" s="50" t="s">
        <v>111</v>
      </c>
      <c r="H236" s="8" t="s">
        <v>112</v>
      </c>
      <c r="I236" s="8">
        <v>2</v>
      </c>
      <c r="J236" s="66">
        <v>1155</v>
      </c>
    </row>
    <row r="237" ht="30" customHeight="1" spans="1:10">
      <c r="A237" s="47">
        <v>233</v>
      </c>
      <c r="B237" s="8" t="s">
        <v>310</v>
      </c>
      <c r="C237" s="8" t="s">
        <v>273</v>
      </c>
      <c r="D237" s="8" t="s">
        <v>309</v>
      </c>
      <c r="E237" s="8" t="s">
        <v>110</v>
      </c>
      <c r="F237" s="47">
        <v>1</v>
      </c>
      <c r="G237" s="50" t="s">
        <v>111</v>
      </c>
      <c r="H237" s="8" t="s">
        <v>128</v>
      </c>
      <c r="I237" s="8">
        <v>1</v>
      </c>
      <c r="J237" s="66">
        <v>1085</v>
      </c>
    </row>
    <row r="238" ht="30" customHeight="1" spans="1:10">
      <c r="A238" s="47">
        <v>234</v>
      </c>
      <c r="B238" s="57" t="s">
        <v>311</v>
      </c>
      <c r="C238" s="8" t="s">
        <v>273</v>
      </c>
      <c r="D238" s="8" t="s">
        <v>312</v>
      </c>
      <c r="E238" s="8" t="s">
        <v>119</v>
      </c>
      <c r="F238" s="47">
        <v>1</v>
      </c>
      <c r="G238" s="50" t="s">
        <v>111</v>
      </c>
      <c r="H238" s="8" t="s">
        <v>112</v>
      </c>
      <c r="I238" s="8">
        <v>2</v>
      </c>
      <c r="J238" s="66">
        <v>1155</v>
      </c>
    </row>
    <row r="239" ht="30" customHeight="1" spans="1:10">
      <c r="A239" s="47">
        <v>235</v>
      </c>
      <c r="B239" s="8" t="s">
        <v>313</v>
      </c>
      <c r="C239" s="8" t="s">
        <v>273</v>
      </c>
      <c r="D239" s="8" t="s">
        <v>312</v>
      </c>
      <c r="E239" s="8" t="s">
        <v>120</v>
      </c>
      <c r="F239" s="47">
        <v>1</v>
      </c>
      <c r="G239" s="50" t="s">
        <v>111</v>
      </c>
      <c r="H239" s="8" t="s">
        <v>128</v>
      </c>
      <c r="I239" s="8">
        <v>1</v>
      </c>
      <c r="J239" s="66">
        <v>1015</v>
      </c>
    </row>
    <row r="240" ht="30" customHeight="1" spans="1:10">
      <c r="A240" s="47">
        <v>236</v>
      </c>
      <c r="B240" s="8" t="s">
        <v>313</v>
      </c>
      <c r="C240" s="8" t="s">
        <v>273</v>
      </c>
      <c r="D240" s="8" t="s">
        <v>312</v>
      </c>
      <c r="E240" s="8" t="s">
        <v>119</v>
      </c>
      <c r="F240" s="47">
        <v>1</v>
      </c>
      <c r="G240" s="50" t="s">
        <v>111</v>
      </c>
      <c r="H240" s="8" t="s">
        <v>128</v>
      </c>
      <c r="I240" s="8">
        <v>1</v>
      </c>
      <c r="J240" s="66">
        <v>1015</v>
      </c>
    </row>
    <row r="241" ht="30" customHeight="1" spans="1:10">
      <c r="A241" s="47">
        <v>237</v>
      </c>
      <c r="B241" s="8" t="s">
        <v>314</v>
      </c>
      <c r="C241" s="8" t="s">
        <v>273</v>
      </c>
      <c r="D241" s="8" t="s">
        <v>315</v>
      </c>
      <c r="E241" s="8" t="s">
        <v>120</v>
      </c>
      <c r="F241" s="47">
        <v>1</v>
      </c>
      <c r="G241" s="50" t="s">
        <v>111</v>
      </c>
      <c r="H241" s="8" t="s">
        <v>112</v>
      </c>
      <c r="I241" s="8">
        <v>2</v>
      </c>
      <c r="J241" s="66">
        <v>1155</v>
      </c>
    </row>
    <row r="242" ht="30" customHeight="1" spans="1:10">
      <c r="A242" s="47">
        <v>238</v>
      </c>
      <c r="B242" s="8" t="s">
        <v>314</v>
      </c>
      <c r="C242" s="8" t="s">
        <v>273</v>
      </c>
      <c r="D242" s="8" t="s">
        <v>315</v>
      </c>
      <c r="E242" s="8" t="s">
        <v>119</v>
      </c>
      <c r="F242" s="47">
        <v>1</v>
      </c>
      <c r="G242" s="50" t="s">
        <v>111</v>
      </c>
      <c r="H242" s="8" t="s">
        <v>112</v>
      </c>
      <c r="I242" s="8">
        <v>2</v>
      </c>
      <c r="J242" s="66">
        <v>1155</v>
      </c>
    </row>
    <row r="243" ht="30" customHeight="1" spans="1:10">
      <c r="A243" s="47">
        <v>239</v>
      </c>
      <c r="B243" s="8" t="s">
        <v>316</v>
      </c>
      <c r="C243" s="8" t="s">
        <v>273</v>
      </c>
      <c r="D243" s="8" t="s">
        <v>315</v>
      </c>
      <c r="E243" s="8" t="s">
        <v>120</v>
      </c>
      <c r="F243" s="47">
        <v>1</v>
      </c>
      <c r="G243" s="50" t="s">
        <v>111</v>
      </c>
      <c r="H243" s="8" t="s">
        <v>112</v>
      </c>
      <c r="I243" s="8">
        <v>2</v>
      </c>
      <c r="J243" s="66">
        <v>1155</v>
      </c>
    </row>
    <row r="244" ht="30" customHeight="1" spans="1:10">
      <c r="A244" s="47">
        <v>240</v>
      </c>
      <c r="B244" s="8" t="s">
        <v>317</v>
      </c>
      <c r="C244" s="8" t="s">
        <v>273</v>
      </c>
      <c r="D244" s="8" t="s">
        <v>318</v>
      </c>
      <c r="E244" s="8" t="s">
        <v>110</v>
      </c>
      <c r="F244" s="47">
        <v>1</v>
      </c>
      <c r="G244" s="50" t="s">
        <v>111</v>
      </c>
      <c r="H244" s="8" t="s">
        <v>128</v>
      </c>
      <c r="I244" s="8">
        <v>1</v>
      </c>
      <c r="J244" s="66">
        <v>1155</v>
      </c>
    </row>
    <row r="245" ht="30" customHeight="1" spans="1:10">
      <c r="A245" s="47">
        <v>241</v>
      </c>
      <c r="B245" s="8" t="s">
        <v>317</v>
      </c>
      <c r="C245" s="8" t="s">
        <v>273</v>
      </c>
      <c r="D245" s="8" t="s">
        <v>318</v>
      </c>
      <c r="E245" s="8" t="s">
        <v>113</v>
      </c>
      <c r="F245" s="47">
        <v>1</v>
      </c>
      <c r="G245" s="50" t="s">
        <v>111</v>
      </c>
      <c r="H245" s="8" t="s">
        <v>128</v>
      </c>
      <c r="I245" s="8">
        <v>1</v>
      </c>
      <c r="J245" s="66">
        <v>1155</v>
      </c>
    </row>
    <row r="246" ht="30" customHeight="1" spans="1:10">
      <c r="A246" s="47">
        <v>242</v>
      </c>
      <c r="B246" s="8" t="s">
        <v>319</v>
      </c>
      <c r="C246" s="8" t="s">
        <v>273</v>
      </c>
      <c r="D246" s="8" t="s">
        <v>318</v>
      </c>
      <c r="E246" s="8" t="s">
        <v>110</v>
      </c>
      <c r="F246" s="47">
        <v>1</v>
      </c>
      <c r="G246" s="50" t="s">
        <v>111</v>
      </c>
      <c r="H246" s="8" t="s">
        <v>128</v>
      </c>
      <c r="I246" s="8">
        <v>1</v>
      </c>
      <c r="J246" s="66">
        <v>1155</v>
      </c>
    </row>
    <row r="247" ht="30" customHeight="1" spans="1:10">
      <c r="A247" s="47">
        <v>243</v>
      </c>
      <c r="B247" s="8" t="s">
        <v>319</v>
      </c>
      <c r="C247" s="8" t="s">
        <v>273</v>
      </c>
      <c r="D247" s="8" t="s">
        <v>318</v>
      </c>
      <c r="E247" s="8" t="s">
        <v>113</v>
      </c>
      <c r="F247" s="47">
        <v>1</v>
      </c>
      <c r="G247" s="50" t="s">
        <v>111</v>
      </c>
      <c r="H247" s="8" t="s">
        <v>115</v>
      </c>
      <c r="I247" s="8">
        <v>3</v>
      </c>
      <c r="J247" s="66">
        <v>1155</v>
      </c>
    </row>
    <row r="248" ht="30" customHeight="1" spans="1:10">
      <c r="A248" s="47">
        <v>244</v>
      </c>
      <c r="B248" s="56" t="s">
        <v>272</v>
      </c>
      <c r="C248" s="8" t="s">
        <v>273</v>
      </c>
      <c r="D248" s="62" t="s">
        <v>274</v>
      </c>
      <c r="E248" s="8" t="s">
        <v>113</v>
      </c>
      <c r="F248" s="47">
        <v>1</v>
      </c>
      <c r="G248" s="50" t="s">
        <v>111</v>
      </c>
      <c r="H248" s="8" t="s">
        <v>112</v>
      </c>
      <c r="I248" s="8">
        <v>2</v>
      </c>
      <c r="J248" s="67">
        <v>1015</v>
      </c>
    </row>
    <row r="249" ht="30" customHeight="1" spans="1:10">
      <c r="A249" s="47">
        <v>245</v>
      </c>
      <c r="B249" s="56" t="s">
        <v>320</v>
      </c>
      <c r="C249" s="8" t="s">
        <v>273</v>
      </c>
      <c r="D249" s="8" t="s">
        <v>321</v>
      </c>
      <c r="E249" s="8" t="s">
        <v>110</v>
      </c>
      <c r="F249" s="8">
        <v>1</v>
      </c>
      <c r="G249" s="8" t="s">
        <v>111</v>
      </c>
      <c r="H249" s="8" t="s">
        <v>128</v>
      </c>
      <c r="I249" s="69">
        <v>1</v>
      </c>
      <c r="J249" s="67">
        <v>810</v>
      </c>
    </row>
    <row r="250" ht="30" customHeight="1" spans="1:10">
      <c r="A250" s="47">
        <v>246</v>
      </c>
      <c r="B250" s="56" t="s">
        <v>320</v>
      </c>
      <c r="C250" s="8" t="s">
        <v>273</v>
      </c>
      <c r="D250" s="8" t="s">
        <v>321</v>
      </c>
      <c r="E250" s="8" t="s">
        <v>113</v>
      </c>
      <c r="F250" s="8">
        <v>1</v>
      </c>
      <c r="G250" s="8" t="s">
        <v>111</v>
      </c>
      <c r="H250" s="8" t="s">
        <v>128</v>
      </c>
      <c r="I250" s="69">
        <v>1</v>
      </c>
      <c r="J250" s="67">
        <v>810</v>
      </c>
    </row>
    <row r="251" ht="30" customHeight="1" spans="1:10">
      <c r="A251" s="47">
        <v>247</v>
      </c>
      <c r="B251" s="56" t="s">
        <v>322</v>
      </c>
      <c r="C251" s="8" t="s">
        <v>273</v>
      </c>
      <c r="D251" s="8" t="s">
        <v>323</v>
      </c>
      <c r="E251" s="8" t="s">
        <v>113</v>
      </c>
      <c r="F251" s="47">
        <v>1</v>
      </c>
      <c r="G251" s="50" t="s">
        <v>111</v>
      </c>
      <c r="H251" s="8" t="s">
        <v>128</v>
      </c>
      <c r="I251" s="69">
        <v>1</v>
      </c>
      <c r="J251" s="67">
        <v>1015</v>
      </c>
    </row>
    <row r="252" ht="30" customHeight="1" spans="1:10">
      <c r="A252" s="47">
        <v>248</v>
      </c>
      <c r="B252" s="56" t="s">
        <v>322</v>
      </c>
      <c r="C252" s="8" t="s">
        <v>273</v>
      </c>
      <c r="D252" s="8" t="s">
        <v>323</v>
      </c>
      <c r="E252" s="8" t="s">
        <v>110</v>
      </c>
      <c r="F252" s="47">
        <v>1</v>
      </c>
      <c r="G252" s="50" t="s">
        <v>111</v>
      </c>
      <c r="H252" s="8" t="s">
        <v>128</v>
      </c>
      <c r="I252" s="69">
        <v>1</v>
      </c>
      <c r="J252" s="67">
        <v>1015</v>
      </c>
    </row>
    <row r="253" ht="30" customHeight="1" spans="1:10">
      <c r="A253" s="47">
        <v>249</v>
      </c>
      <c r="B253" s="56" t="s">
        <v>324</v>
      </c>
      <c r="C253" s="8" t="s">
        <v>273</v>
      </c>
      <c r="D253" s="8" t="s">
        <v>323</v>
      </c>
      <c r="E253" s="8" t="s">
        <v>113</v>
      </c>
      <c r="F253" s="47">
        <v>1</v>
      </c>
      <c r="G253" s="50" t="s">
        <v>111</v>
      </c>
      <c r="H253" s="8" t="s">
        <v>128</v>
      </c>
      <c r="I253" s="69">
        <v>1</v>
      </c>
      <c r="J253" s="67">
        <v>1015</v>
      </c>
    </row>
    <row r="254" ht="30" customHeight="1" spans="1:10">
      <c r="A254" s="47">
        <v>250</v>
      </c>
      <c r="B254" s="56" t="s">
        <v>324</v>
      </c>
      <c r="C254" s="8" t="s">
        <v>273</v>
      </c>
      <c r="D254" s="8" t="s">
        <v>323</v>
      </c>
      <c r="E254" s="8" t="s">
        <v>110</v>
      </c>
      <c r="F254" s="47">
        <v>1</v>
      </c>
      <c r="G254" s="50" t="s">
        <v>111</v>
      </c>
      <c r="H254" s="8" t="s">
        <v>128</v>
      </c>
      <c r="I254" s="69">
        <v>1</v>
      </c>
      <c r="J254" s="67">
        <v>1015</v>
      </c>
    </row>
    <row r="255" ht="30" customHeight="1" spans="1:10">
      <c r="A255" s="47">
        <v>251</v>
      </c>
      <c r="B255" s="56" t="s">
        <v>325</v>
      </c>
      <c r="C255" s="8" t="s">
        <v>273</v>
      </c>
      <c r="D255" s="8" t="s">
        <v>323</v>
      </c>
      <c r="E255" s="8" t="s">
        <v>113</v>
      </c>
      <c r="F255" s="47">
        <v>1</v>
      </c>
      <c r="G255" s="50" t="s">
        <v>111</v>
      </c>
      <c r="H255" s="8" t="s">
        <v>128</v>
      </c>
      <c r="I255" s="69">
        <v>1</v>
      </c>
      <c r="J255" s="67">
        <v>1015</v>
      </c>
    </row>
    <row r="256" ht="30" customHeight="1" spans="1:10">
      <c r="A256" s="47">
        <v>252</v>
      </c>
      <c r="B256" s="56" t="s">
        <v>325</v>
      </c>
      <c r="C256" s="8" t="s">
        <v>273</v>
      </c>
      <c r="D256" s="8" t="s">
        <v>323</v>
      </c>
      <c r="E256" s="8" t="s">
        <v>110</v>
      </c>
      <c r="F256" s="47">
        <v>1</v>
      </c>
      <c r="G256" s="50" t="s">
        <v>111</v>
      </c>
      <c r="H256" s="8" t="s">
        <v>128</v>
      </c>
      <c r="I256" s="69">
        <v>1</v>
      </c>
      <c r="J256" s="67">
        <v>1015</v>
      </c>
    </row>
    <row r="257" ht="30" customHeight="1" spans="1:10">
      <c r="A257" s="47">
        <v>253</v>
      </c>
      <c r="B257" s="56" t="s">
        <v>326</v>
      </c>
      <c r="C257" s="8" t="s">
        <v>273</v>
      </c>
      <c r="D257" s="8" t="s">
        <v>327</v>
      </c>
      <c r="E257" s="8" t="s">
        <v>120</v>
      </c>
      <c r="F257" s="8">
        <v>1</v>
      </c>
      <c r="G257" s="8" t="s">
        <v>111</v>
      </c>
      <c r="H257" s="8" t="s">
        <v>128</v>
      </c>
      <c r="I257" s="69">
        <v>1</v>
      </c>
      <c r="J257" s="67">
        <v>870</v>
      </c>
    </row>
    <row r="258" ht="30" customHeight="1" spans="1:10">
      <c r="A258" s="47">
        <v>254</v>
      </c>
      <c r="B258" s="56" t="s">
        <v>328</v>
      </c>
      <c r="C258" s="8" t="s">
        <v>273</v>
      </c>
      <c r="D258" s="8" t="s">
        <v>327</v>
      </c>
      <c r="E258" s="8" t="s">
        <v>120</v>
      </c>
      <c r="F258" s="47">
        <v>1</v>
      </c>
      <c r="G258" s="50" t="s">
        <v>111</v>
      </c>
      <c r="H258" s="8" t="s">
        <v>112</v>
      </c>
      <c r="I258" s="69">
        <v>2</v>
      </c>
      <c r="J258" s="67">
        <v>870</v>
      </c>
    </row>
    <row r="259" ht="30" customHeight="1" spans="1:10">
      <c r="A259" s="47">
        <v>255</v>
      </c>
      <c r="B259" s="56" t="s">
        <v>328</v>
      </c>
      <c r="C259" s="8" t="s">
        <v>273</v>
      </c>
      <c r="D259" s="8" t="s">
        <v>327</v>
      </c>
      <c r="E259" s="8" t="s">
        <v>119</v>
      </c>
      <c r="F259" s="47">
        <v>1</v>
      </c>
      <c r="G259" s="50" t="s">
        <v>111</v>
      </c>
      <c r="H259" s="8" t="s">
        <v>112</v>
      </c>
      <c r="I259" s="8">
        <v>2</v>
      </c>
      <c r="J259" s="67">
        <v>870</v>
      </c>
    </row>
    <row r="260" ht="30" customHeight="1" spans="1:10">
      <c r="A260" s="47">
        <v>256</v>
      </c>
      <c r="B260" s="56" t="s">
        <v>329</v>
      </c>
      <c r="C260" s="8" t="s">
        <v>273</v>
      </c>
      <c r="D260" s="8" t="s">
        <v>327</v>
      </c>
      <c r="E260" s="8" t="s">
        <v>120</v>
      </c>
      <c r="F260" s="47">
        <v>1</v>
      </c>
      <c r="G260" s="50" t="s">
        <v>111</v>
      </c>
      <c r="H260" s="8" t="s">
        <v>112</v>
      </c>
      <c r="I260" s="8">
        <v>2</v>
      </c>
      <c r="J260" s="67">
        <v>870</v>
      </c>
    </row>
    <row r="261" ht="30" customHeight="1" spans="1:10">
      <c r="A261" s="47">
        <v>257</v>
      </c>
      <c r="B261" s="56" t="s">
        <v>329</v>
      </c>
      <c r="C261" s="8" t="s">
        <v>273</v>
      </c>
      <c r="D261" s="8" t="s">
        <v>327</v>
      </c>
      <c r="E261" s="8" t="s">
        <v>119</v>
      </c>
      <c r="F261" s="47">
        <v>1</v>
      </c>
      <c r="G261" s="50" t="s">
        <v>111</v>
      </c>
      <c r="H261" s="8" t="s">
        <v>128</v>
      </c>
      <c r="I261" s="8">
        <v>1</v>
      </c>
      <c r="J261" s="67">
        <v>870</v>
      </c>
    </row>
    <row r="262" ht="30" customHeight="1" spans="1:10">
      <c r="A262" s="47">
        <v>258</v>
      </c>
      <c r="B262" s="56" t="s">
        <v>330</v>
      </c>
      <c r="C262" s="8" t="s">
        <v>273</v>
      </c>
      <c r="D262" s="57" t="s">
        <v>327</v>
      </c>
      <c r="E262" s="8" t="s">
        <v>120</v>
      </c>
      <c r="F262" s="47">
        <v>1</v>
      </c>
      <c r="G262" s="50" t="s">
        <v>111</v>
      </c>
      <c r="H262" s="8" t="s">
        <v>112</v>
      </c>
      <c r="I262" s="69">
        <v>2</v>
      </c>
      <c r="J262" s="67">
        <v>870</v>
      </c>
    </row>
    <row r="263" ht="30" customHeight="1" spans="1:10">
      <c r="A263" s="47">
        <v>259</v>
      </c>
      <c r="B263" s="56" t="s">
        <v>330</v>
      </c>
      <c r="C263" s="8" t="s">
        <v>273</v>
      </c>
      <c r="D263" s="57" t="s">
        <v>327</v>
      </c>
      <c r="E263" s="8" t="s">
        <v>119</v>
      </c>
      <c r="F263" s="47">
        <v>1</v>
      </c>
      <c r="G263" s="50" t="s">
        <v>111</v>
      </c>
      <c r="H263" s="8" t="s">
        <v>128</v>
      </c>
      <c r="I263" s="8">
        <v>1</v>
      </c>
      <c r="J263" s="67">
        <v>870</v>
      </c>
    </row>
    <row r="264" ht="30" customHeight="1" spans="1:10">
      <c r="A264" s="47">
        <v>260</v>
      </c>
      <c r="B264" s="56" t="s">
        <v>331</v>
      </c>
      <c r="C264" s="8" t="s">
        <v>273</v>
      </c>
      <c r="D264" s="62" t="s">
        <v>332</v>
      </c>
      <c r="E264" s="8" t="s">
        <v>119</v>
      </c>
      <c r="F264" s="47">
        <v>1</v>
      </c>
      <c r="G264" s="50" t="s">
        <v>111</v>
      </c>
      <c r="H264" s="8" t="s">
        <v>128</v>
      </c>
      <c r="I264" s="69">
        <v>1</v>
      </c>
      <c r="J264" s="67">
        <v>1160</v>
      </c>
    </row>
    <row r="265" ht="30" customHeight="1" spans="1:10">
      <c r="A265" s="47">
        <v>261</v>
      </c>
      <c r="B265" s="56" t="s">
        <v>331</v>
      </c>
      <c r="C265" s="8" t="s">
        <v>273</v>
      </c>
      <c r="D265" s="62" t="s">
        <v>332</v>
      </c>
      <c r="E265" s="8" t="s">
        <v>120</v>
      </c>
      <c r="F265" s="47">
        <v>1</v>
      </c>
      <c r="G265" s="50" t="s">
        <v>111</v>
      </c>
      <c r="H265" s="8" t="s">
        <v>128</v>
      </c>
      <c r="I265" s="69">
        <v>1</v>
      </c>
      <c r="J265" s="67">
        <v>1160</v>
      </c>
    </row>
    <row r="266" ht="30" customHeight="1" spans="1:10">
      <c r="A266" s="47">
        <v>262</v>
      </c>
      <c r="B266" s="56" t="s">
        <v>333</v>
      </c>
      <c r="C266" s="57" t="s">
        <v>273</v>
      </c>
      <c r="D266" s="57" t="s">
        <v>334</v>
      </c>
      <c r="E266" s="8" t="s">
        <v>120</v>
      </c>
      <c r="F266" s="56">
        <v>1</v>
      </c>
      <c r="G266" s="50" t="s">
        <v>111</v>
      </c>
      <c r="H266" s="69" t="s">
        <v>128</v>
      </c>
      <c r="I266" s="69">
        <v>1</v>
      </c>
      <c r="J266" s="67">
        <v>1160</v>
      </c>
    </row>
    <row r="267" ht="30" customHeight="1" spans="1:10">
      <c r="A267" s="47">
        <v>263</v>
      </c>
      <c r="B267" s="56" t="s">
        <v>335</v>
      </c>
      <c r="C267" s="8" t="s">
        <v>273</v>
      </c>
      <c r="D267" s="62" t="s">
        <v>332</v>
      </c>
      <c r="E267" s="8" t="s">
        <v>120</v>
      </c>
      <c r="F267" s="47">
        <v>1</v>
      </c>
      <c r="G267" s="50" t="s">
        <v>111</v>
      </c>
      <c r="H267" s="8" t="s">
        <v>112</v>
      </c>
      <c r="I267" s="69">
        <v>2</v>
      </c>
      <c r="J267" s="67">
        <v>870</v>
      </c>
    </row>
    <row r="268" ht="30" customHeight="1" spans="1:10">
      <c r="A268" s="47">
        <v>264</v>
      </c>
      <c r="B268" s="56" t="s">
        <v>335</v>
      </c>
      <c r="C268" s="8" t="s">
        <v>273</v>
      </c>
      <c r="D268" s="62" t="s">
        <v>332</v>
      </c>
      <c r="E268" s="8" t="s">
        <v>119</v>
      </c>
      <c r="F268" s="47">
        <v>1</v>
      </c>
      <c r="G268" s="50" t="s">
        <v>111</v>
      </c>
      <c r="H268" s="8" t="s">
        <v>112</v>
      </c>
      <c r="I268" s="8">
        <v>2</v>
      </c>
      <c r="J268" s="67">
        <v>870</v>
      </c>
    </row>
    <row r="269" ht="30" customHeight="1" spans="1:10">
      <c r="A269" s="47">
        <v>265</v>
      </c>
      <c r="B269" s="56" t="s">
        <v>336</v>
      </c>
      <c r="C269" s="8" t="s">
        <v>273</v>
      </c>
      <c r="D269" s="62" t="s">
        <v>337</v>
      </c>
      <c r="E269" s="8" t="s">
        <v>120</v>
      </c>
      <c r="F269" s="47">
        <v>1</v>
      </c>
      <c r="G269" s="50" t="s">
        <v>111</v>
      </c>
      <c r="H269" s="8" t="s">
        <v>112</v>
      </c>
      <c r="I269" s="8">
        <v>2</v>
      </c>
      <c r="J269" s="67">
        <v>1450</v>
      </c>
    </row>
    <row r="270" ht="30" customHeight="1" spans="1:10">
      <c r="A270" s="47">
        <v>266</v>
      </c>
      <c r="B270" s="56" t="s">
        <v>336</v>
      </c>
      <c r="C270" s="8" t="s">
        <v>273</v>
      </c>
      <c r="D270" s="62" t="s">
        <v>337</v>
      </c>
      <c r="E270" s="8" t="s">
        <v>119</v>
      </c>
      <c r="F270" s="47">
        <v>1</v>
      </c>
      <c r="G270" s="50" t="s">
        <v>111</v>
      </c>
      <c r="H270" s="8" t="s">
        <v>115</v>
      </c>
      <c r="I270" s="8">
        <v>3</v>
      </c>
      <c r="J270" s="67">
        <v>1450</v>
      </c>
    </row>
    <row r="271" ht="30" customHeight="1" spans="1:10">
      <c r="A271" s="47">
        <v>267</v>
      </c>
      <c r="B271" s="56" t="s">
        <v>338</v>
      </c>
      <c r="C271" s="8" t="s">
        <v>273</v>
      </c>
      <c r="D271" s="8" t="s">
        <v>339</v>
      </c>
      <c r="E271" s="8" t="s">
        <v>120</v>
      </c>
      <c r="F271" s="47">
        <v>1</v>
      </c>
      <c r="G271" s="50" t="s">
        <v>111</v>
      </c>
      <c r="H271" s="8" t="s">
        <v>112</v>
      </c>
      <c r="I271" s="8">
        <v>2</v>
      </c>
      <c r="J271" s="67">
        <v>870</v>
      </c>
    </row>
    <row r="272" ht="30" customHeight="1" spans="1:10">
      <c r="A272" s="47">
        <v>268</v>
      </c>
      <c r="B272" s="56" t="s">
        <v>340</v>
      </c>
      <c r="C272" s="8" t="s">
        <v>273</v>
      </c>
      <c r="D272" s="8" t="s">
        <v>341</v>
      </c>
      <c r="E272" s="8" t="s">
        <v>110</v>
      </c>
      <c r="F272" s="47">
        <v>1</v>
      </c>
      <c r="G272" s="50" t="s">
        <v>111</v>
      </c>
      <c r="H272" s="8" t="s">
        <v>128</v>
      </c>
      <c r="I272" s="8">
        <v>1</v>
      </c>
      <c r="J272" s="67">
        <v>870</v>
      </c>
    </row>
    <row r="273" ht="30" customHeight="1" spans="1:10">
      <c r="A273" s="47">
        <v>269</v>
      </c>
      <c r="B273" s="56" t="s">
        <v>340</v>
      </c>
      <c r="C273" s="8" t="s">
        <v>273</v>
      </c>
      <c r="D273" s="8" t="s">
        <v>341</v>
      </c>
      <c r="E273" s="8" t="s">
        <v>113</v>
      </c>
      <c r="F273" s="47">
        <v>1</v>
      </c>
      <c r="G273" s="50" t="s">
        <v>111</v>
      </c>
      <c r="H273" s="8" t="s">
        <v>128</v>
      </c>
      <c r="I273" s="69">
        <v>1</v>
      </c>
      <c r="J273" s="67">
        <v>870</v>
      </c>
    </row>
    <row r="274" ht="30" customHeight="1" spans="1:10">
      <c r="A274" s="47">
        <v>270</v>
      </c>
      <c r="B274" s="56" t="s">
        <v>285</v>
      </c>
      <c r="C274" s="8" t="s">
        <v>273</v>
      </c>
      <c r="D274" s="62" t="s">
        <v>244</v>
      </c>
      <c r="E274" s="8" t="s">
        <v>110</v>
      </c>
      <c r="F274" s="47">
        <v>1</v>
      </c>
      <c r="G274" s="50" t="s">
        <v>111</v>
      </c>
      <c r="H274" s="8" t="s">
        <v>128</v>
      </c>
      <c r="I274" s="69">
        <v>1</v>
      </c>
      <c r="J274" s="67">
        <v>1085</v>
      </c>
    </row>
    <row r="275" ht="30" customHeight="1" spans="1:10">
      <c r="A275" s="47">
        <v>271</v>
      </c>
      <c r="B275" s="56" t="s">
        <v>342</v>
      </c>
      <c r="C275" s="8" t="s">
        <v>273</v>
      </c>
      <c r="D275" s="62" t="s">
        <v>291</v>
      </c>
      <c r="E275" s="8" t="s">
        <v>110</v>
      </c>
      <c r="F275" s="47">
        <v>1</v>
      </c>
      <c r="G275" s="50" t="s">
        <v>111</v>
      </c>
      <c r="H275" s="8" t="s">
        <v>112</v>
      </c>
      <c r="I275" s="69">
        <v>2</v>
      </c>
      <c r="J275" s="67">
        <v>870</v>
      </c>
    </row>
    <row r="276" ht="30" customHeight="1" spans="1:10">
      <c r="A276" s="47">
        <v>272</v>
      </c>
      <c r="B276" s="56" t="s">
        <v>343</v>
      </c>
      <c r="C276" s="8" t="s">
        <v>273</v>
      </c>
      <c r="D276" s="62" t="s">
        <v>291</v>
      </c>
      <c r="E276" s="8" t="s">
        <v>110</v>
      </c>
      <c r="F276" s="47">
        <v>1</v>
      </c>
      <c r="G276" s="50" t="s">
        <v>111</v>
      </c>
      <c r="H276" s="8" t="s">
        <v>112</v>
      </c>
      <c r="I276" s="8">
        <v>2</v>
      </c>
      <c r="J276" s="67">
        <v>870</v>
      </c>
    </row>
    <row r="277" ht="30" customHeight="1" spans="1:10">
      <c r="A277" s="47">
        <v>273</v>
      </c>
      <c r="B277" s="56" t="s">
        <v>344</v>
      </c>
      <c r="C277" s="8" t="s">
        <v>273</v>
      </c>
      <c r="D277" s="8" t="s">
        <v>345</v>
      </c>
      <c r="E277" s="8" t="s">
        <v>120</v>
      </c>
      <c r="F277" s="47">
        <v>1</v>
      </c>
      <c r="G277" s="50" t="s">
        <v>111</v>
      </c>
      <c r="H277" s="8" t="s">
        <v>128</v>
      </c>
      <c r="I277" s="8">
        <v>1</v>
      </c>
      <c r="J277" s="67">
        <v>870</v>
      </c>
    </row>
    <row r="278" ht="30" customHeight="1" spans="1:10">
      <c r="A278" s="47">
        <v>274</v>
      </c>
      <c r="B278" s="56" t="s">
        <v>344</v>
      </c>
      <c r="C278" s="8" t="s">
        <v>273</v>
      </c>
      <c r="D278" s="8" t="s">
        <v>345</v>
      </c>
      <c r="E278" s="8" t="s">
        <v>119</v>
      </c>
      <c r="F278" s="47">
        <v>1</v>
      </c>
      <c r="G278" s="50" t="s">
        <v>111</v>
      </c>
      <c r="H278" s="8" t="s">
        <v>128</v>
      </c>
      <c r="I278" s="8">
        <v>1</v>
      </c>
      <c r="J278" s="67">
        <v>870</v>
      </c>
    </row>
    <row r="279" ht="30" customHeight="1" spans="1:10">
      <c r="A279" s="47">
        <v>275</v>
      </c>
      <c r="B279" s="56" t="s">
        <v>346</v>
      </c>
      <c r="C279" s="8" t="s">
        <v>273</v>
      </c>
      <c r="D279" s="8" t="s">
        <v>347</v>
      </c>
      <c r="E279" s="8" t="s">
        <v>120</v>
      </c>
      <c r="F279" s="47">
        <v>1</v>
      </c>
      <c r="G279" s="50" t="s">
        <v>111</v>
      </c>
      <c r="H279" s="8" t="s">
        <v>128</v>
      </c>
      <c r="I279" s="8">
        <v>1</v>
      </c>
      <c r="J279" s="67">
        <v>870</v>
      </c>
    </row>
    <row r="280" ht="30" customHeight="1" spans="1:10">
      <c r="A280" s="47">
        <v>276</v>
      </c>
      <c r="B280" s="56" t="s">
        <v>348</v>
      </c>
      <c r="C280" s="8" t="s">
        <v>273</v>
      </c>
      <c r="D280" s="8" t="s">
        <v>347</v>
      </c>
      <c r="E280" s="8" t="s">
        <v>119</v>
      </c>
      <c r="F280" s="47">
        <v>1</v>
      </c>
      <c r="G280" s="50" t="s">
        <v>111</v>
      </c>
      <c r="H280" s="8" t="s">
        <v>128</v>
      </c>
      <c r="I280" s="8">
        <v>1</v>
      </c>
      <c r="J280" s="67">
        <v>870</v>
      </c>
    </row>
    <row r="281" ht="30" customHeight="1" spans="1:10">
      <c r="A281" s="47">
        <v>277</v>
      </c>
      <c r="B281" s="56" t="s">
        <v>348</v>
      </c>
      <c r="C281" s="8" t="s">
        <v>273</v>
      </c>
      <c r="D281" s="8" t="s">
        <v>347</v>
      </c>
      <c r="E281" s="8" t="s">
        <v>120</v>
      </c>
      <c r="F281" s="47">
        <v>1</v>
      </c>
      <c r="G281" s="50" t="s">
        <v>111</v>
      </c>
      <c r="H281" s="8" t="s">
        <v>112</v>
      </c>
      <c r="I281" s="8">
        <v>2</v>
      </c>
      <c r="J281" s="67">
        <v>870</v>
      </c>
    </row>
    <row r="282" ht="30" customHeight="1" spans="1:10">
      <c r="A282" s="47">
        <v>278</v>
      </c>
      <c r="B282" s="56" t="s">
        <v>349</v>
      </c>
      <c r="C282" s="8" t="s">
        <v>273</v>
      </c>
      <c r="D282" s="8" t="s">
        <v>347</v>
      </c>
      <c r="E282" s="8" t="s">
        <v>120</v>
      </c>
      <c r="F282" s="47">
        <v>1</v>
      </c>
      <c r="G282" s="50" t="s">
        <v>111</v>
      </c>
      <c r="H282" s="8" t="s">
        <v>112</v>
      </c>
      <c r="I282" s="69">
        <v>2</v>
      </c>
      <c r="J282" s="67">
        <v>1015</v>
      </c>
    </row>
    <row r="283" ht="30" customHeight="1" spans="1:10">
      <c r="A283" s="47">
        <v>279</v>
      </c>
      <c r="B283" s="56" t="s">
        <v>350</v>
      </c>
      <c r="C283" s="8" t="s">
        <v>273</v>
      </c>
      <c r="D283" s="8" t="s">
        <v>351</v>
      </c>
      <c r="E283" s="8" t="s">
        <v>110</v>
      </c>
      <c r="F283" s="47">
        <v>1</v>
      </c>
      <c r="G283" s="50" t="s">
        <v>111</v>
      </c>
      <c r="H283" s="8" t="s">
        <v>112</v>
      </c>
      <c r="I283" s="69">
        <v>2</v>
      </c>
      <c r="J283" s="67">
        <v>1015</v>
      </c>
    </row>
    <row r="284" ht="30" customHeight="1" spans="1:10">
      <c r="A284" s="47">
        <v>280</v>
      </c>
      <c r="B284" s="56" t="s">
        <v>352</v>
      </c>
      <c r="C284" s="8" t="s">
        <v>273</v>
      </c>
      <c r="D284" s="8" t="s">
        <v>351</v>
      </c>
      <c r="E284" s="8" t="s">
        <v>113</v>
      </c>
      <c r="F284" s="47">
        <v>1</v>
      </c>
      <c r="G284" s="50" t="s">
        <v>111</v>
      </c>
      <c r="H284" s="8" t="s">
        <v>112</v>
      </c>
      <c r="I284" s="69">
        <v>2</v>
      </c>
      <c r="J284" s="67">
        <v>1015</v>
      </c>
    </row>
    <row r="285" ht="30" customHeight="1" spans="1:10">
      <c r="A285" s="47">
        <v>281</v>
      </c>
      <c r="B285" s="56" t="s">
        <v>294</v>
      </c>
      <c r="C285" s="8" t="s">
        <v>273</v>
      </c>
      <c r="D285" s="8" t="s">
        <v>295</v>
      </c>
      <c r="E285" s="8" t="s">
        <v>120</v>
      </c>
      <c r="F285" s="47">
        <v>1</v>
      </c>
      <c r="G285" s="50" t="s">
        <v>111</v>
      </c>
      <c r="H285" s="8" t="s">
        <v>115</v>
      </c>
      <c r="I285" s="8">
        <v>3</v>
      </c>
      <c r="J285" s="67">
        <v>1320</v>
      </c>
    </row>
    <row r="286" ht="30" customHeight="1" spans="1:10">
      <c r="A286" s="47">
        <v>282</v>
      </c>
      <c r="B286" s="56" t="s">
        <v>353</v>
      </c>
      <c r="C286" s="8" t="s">
        <v>273</v>
      </c>
      <c r="D286" s="62" t="s">
        <v>354</v>
      </c>
      <c r="E286" s="8" t="s">
        <v>113</v>
      </c>
      <c r="F286" s="47">
        <v>1</v>
      </c>
      <c r="G286" s="50" t="s">
        <v>111</v>
      </c>
      <c r="H286" s="8" t="s">
        <v>128</v>
      </c>
      <c r="I286" s="8">
        <v>1</v>
      </c>
      <c r="J286" s="67">
        <v>1080</v>
      </c>
    </row>
    <row r="287" ht="30" customHeight="1" spans="1:10">
      <c r="A287" s="47">
        <v>283</v>
      </c>
      <c r="B287" s="56" t="s">
        <v>355</v>
      </c>
      <c r="C287" s="8" t="s">
        <v>273</v>
      </c>
      <c r="D287" s="62" t="s">
        <v>354</v>
      </c>
      <c r="E287" s="8" t="s">
        <v>110</v>
      </c>
      <c r="F287" s="47">
        <v>1</v>
      </c>
      <c r="G287" s="50" t="s">
        <v>111</v>
      </c>
      <c r="H287" s="8" t="s">
        <v>128</v>
      </c>
      <c r="I287" s="8">
        <v>1</v>
      </c>
      <c r="J287" s="67">
        <v>1080</v>
      </c>
    </row>
    <row r="288" ht="30" customHeight="1" spans="1:10">
      <c r="A288" s="47">
        <v>284</v>
      </c>
      <c r="B288" s="56" t="s">
        <v>356</v>
      </c>
      <c r="C288" s="8" t="s">
        <v>273</v>
      </c>
      <c r="D288" s="8" t="s">
        <v>357</v>
      </c>
      <c r="E288" s="8" t="s">
        <v>110</v>
      </c>
      <c r="F288" s="47">
        <v>1</v>
      </c>
      <c r="G288" s="50" t="s">
        <v>111</v>
      </c>
      <c r="H288" s="8" t="s">
        <v>128</v>
      </c>
      <c r="I288" s="8">
        <v>1</v>
      </c>
      <c r="J288" s="67">
        <v>1155</v>
      </c>
    </row>
    <row r="289" ht="30" customHeight="1" spans="1:10">
      <c r="A289" s="47">
        <v>285</v>
      </c>
      <c r="B289" s="56" t="s">
        <v>356</v>
      </c>
      <c r="C289" s="8" t="s">
        <v>273</v>
      </c>
      <c r="D289" s="8" t="s">
        <v>357</v>
      </c>
      <c r="E289" s="8" t="s">
        <v>113</v>
      </c>
      <c r="F289" s="47">
        <v>1</v>
      </c>
      <c r="G289" s="50" t="s">
        <v>111</v>
      </c>
      <c r="H289" s="8" t="s">
        <v>112</v>
      </c>
      <c r="I289" s="8">
        <v>2</v>
      </c>
      <c r="J289" s="67">
        <v>1085</v>
      </c>
    </row>
    <row r="290" ht="30" customHeight="1" spans="1:10">
      <c r="A290" s="47">
        <v>286</v>
      </c>
      <c r="B290" s="56" t="s">
        <v>358</v>
      </c>
      <c r="C290" s="8" t="s">
        <v>273</v>
      </c>
      <c r="D290" s="8" t="s">
        <v>359</v>
      </c>
      <c r="E290" s="8" t="s">
        <v>110</v>
      </c>
      <c r="F290" s="47">
        <v>1</v>
      </c>
      <c r="G290" s="50" t="s">
        <v>111</v>
      </c>
      <c r="H290" s="8" t="s">
        <v>112</v>
      </c>
      <c r="I290" s="69">
        <v>2</v>
      </c>
      <c r="J290" s="67">
        <v>1080</v>
      </c>
    </row>
    <row r="291" ht="30" customHeight="1" spans="1:10">
      <c r="A291" s="47">
        <v>287</v>
      </c>
      <c r="B291" s="56" t="s">
        <v>358</v>
      </c>
      <c r="C291" s="8" t="s">
        <v>273</v>
      </c>
      <c r="D291" s="8" t="s">
        <v>359</v>
      </c>
      <c r="E291" s="8" t="s">
        <v>113</v>
      </c>
      <c r="F291" s="47">
        <v>1</v>
      </c>
      <c r="G291" s="50" t="s">
        <v>111</v>
      </c>
      <c r="H291" s="8" t="s">
        <v>128</v>
      </c>
      <c r="I291" s="69">
        <v>1</v>
      </c>
      <c r="J291" s="67">
        <v>1080</v>
      </c>
    </row>
    <row r="292" ht="30" customHeight="1" spans="1:10">
      <c r="A292" s="47">
        <v>288</v>
      </c>
      <c r="B292" s="56" t="s">
        <v>360</v>
      </c>
      <c r="C292" s="8" t="s">
        <v>273</v>
      </c>
      <c r="D292" s="8" t="s">
        <v>359</v>
      </c>
      <c r="E292" s="8" t="s">
        <v>119</v>
      </c>
      <c r="F292" s="47">
        <v>1</v>
      </c>
      <c r="G292" s="50" t="s">
        <v>111</v>
      </c>
      <c r="H292" s="8" t="s">
        <v>128</v>
      </c>
      <c r="I292" s="69">
        <v>1</v>
      </c>
      <c r="J292" s="67">
        <v>945</v>
      </c>
    </row>
    <row r="293" ht="30" customHeight="1" spans="1:10">
      <c r="A293" s="47">
        <v>289</v>
      </c>
      <c r="B293" s="56" t="s">
        <v>361</v>
      </c>
      <c r="C293" s="8" t="s">
        <v>273</v>
      </c>
      <c r="D293" s="8" t="s">
        <v>359</v>
      </c>
      <c r="E293" s="8" t="s">
        <v>120</v>
      </c>
      <c r="F293" s="47">
        <v>1</v>
      </c>
      <c r="G293" s="50" t="s">
        <v>111</v>
      </c>
      <c r="H293" s="8" t="s">
        <v>128</v>
      </c>
      <c r="I293" s="8">
        <v>1</v>
      </c>
      <c r="J293" s="67">
        <v>930</v>
      </c>
    </row>
    <row r="294" ht="30" customHeight="1" spans="1:10">
      <c r="A294" s="47">
        <v>290</v>
      </c>
      <c r="B294" s="56" t="s">
        <v>362</v>
      </c>
      <c r="C294" s="8" t="s">
        <v>273</v>
      </c>
      <c r="D294" s="8" t="s">
        <v>359</v>
      </c>
      <c r="E294" s="8" t="s">
        <v>119</v>
      </c>
      <c r="F294" s="47">
        <v>1</v>
      </c>
      <c r="G294" s="50" t="s">
        <v>111</v>
      </c>
      <c r="H294" s="8" t="s">
        <v>112</v>
      </c>
      <c r="I294" s="8">
        <v>2</v>
      </c>
      <c r="J294" s="67">
        <v>930</v>
      </c>
    </row>
    <row r="295" ht="30" customHeight="1" spans="1:10">
      <c r="A295" s="47">
        <v>291</v>
      </c>
      <c r="B295" s="56" t="s">
        <v>363</v>
      </c>
      <c r="C295" s="8" t="s">
        <v>273</v>
      </c>
      <c r="D295" s="8" t="s">
        <v>359</v>
      </c>
      <c r="E295" s="8" t="s">
        <v>120</v>
      </c>
      <c r="F295" s="47">
        <v>1</v>
      </c>
      <c r="G295" s="50" t="s">
        <v>111</v>
      </c>
      <c r="H295" s="8" t="s">
        <v>112</v>
      </c>
      <c r="I295" s="69">
        <v>2</v>
      </c>
      <c r="J295" s="67">
        <v>930</v>
      </c>
    </row>
    <row r="296" ht="30" customHeight="1" spans="1:10">
      <c r="A296" s="47">
        <v>292</v>
      </c>
      <c r="B296" s="56" t="s">
        <v>364</v>
      </c>
      <c r="C296" s="8" t="s">
        <v>273</v>
      </c>
      <c r="D296" s="8" t="s">
        <v>359</v>
      </c>
      <c r="E296" s="8" t="s">
        <v>120</v>
      </c>
      <c r="F296" s="47">
        <v>1</v>
      </c>
      <c r="G296" s="50" t="s">
        <v>111</v>
      </c>
      <c r="H296" s="8" t="s">
        <v>128</v>
      </c>
      <c r="I296" s="69">
        <v>1</v>
      </c>
      <c r="J296" s="67">
        <v>930</v>
      </c>
    </row>
    <row r="297" ht="30" customHeight="1" spans="1:10">
      <c r="A297" s="47">
        <v>293</v>
      </c>
      <c r="B297" s="56" t="s">
        <v>364</v>
      </c>
      <c r="C297" s="8" t="s">
        <v>273</v>
      </c>
      <c r="D297" s="57" t="s">
        <v>359</v>
      </c>
      <c r="E297" s="8" t="s">
        <v>119</v>
      </c>
      <c r="F297" s="47">
        <v>1</v>
      </c>
      <c r="G297" s="50" t="s">
        <v>111</v>
      </c>
      <c r="H297" s="8" t="s">
        <v>128</v>
      </c>
      <c r="I297" s="8">
        <v>1</v>
      </c>
      <c r="J297" s="67">
        <v>930</v>
      </c>
    </row>
    <row r="298" ht="30" customHeight="1" spans="1:10">
      <c r="A298" s="47">
        <v>294</v>
      </c>
      <c r="B298" s="56" t="s">
        <v>365</v>
      </c>
      <c r="C298" s="8" t="s">
        <v>273</v>
      </c>
      <c r="D298" s="62" t="s">
        <v>359</v>
      </c>
      <c r="E298" s="8" t="s">
        <v>120</v>
      </c>
      <c r="F298" s="47">
        <v>1</v>
      </c>
      <c r="G298" s="50" t="s">
        <v>111</v>
      </c>
      <c r="H298" s="8" t="s">
        <v>128</v>
      </c>
      <c r="I298" s="8">
        <v>1</v>
      </c>
      <c r="J298" s="67">
        <v>930</v>
      </c>
    </row>
    <row r="299" ht="30" customHeight="1" spans="1:10">
      <c r="A299" s="47">
        <v>295</v>
      </c>
      <c r="B299" s="56" t="s">
        <v>365</v>
      </c>
      <c r="C299" s="8" t="s">
        <v>273</v>
      </c>
      <c r="D299" s="8" t="s">
        <v>359</v>
      </c>
      <c r="E299" s="8" t="s">
        <v>119</v>
      </c>
      <c r="F299" s="47">
        <v>1</v>
      </c>
      <c r="G299" s="50" t="s">
        <v>111</v>
      </c>
      <c r="H299" s="8" t="s">
        <v>112</v>
      </c>
      <c r="I299" s="8">
        <v>2</v>
      </c>
      <c r="J299" s="67">
        <v>930</v>
      </c>
    </row>
    <row r="300" ht="30" customHeight="1" spans="1:10">
      <c r="A300" s="47">
        <v>296</v>
      </c>
      <c r="B300" s="56" t="s">
        <v>366</v>
      </c>
      <c r="C300" s="8" t="s">
        <v>273</v>
      </c>
      <c r="D300" s="62" t="s">
        <v>366</v>
      </c>
      <c r="E300" s="8" t="s">
        <v>110</v>
      </c>
      <c r="F300" s="47">
        <v>1</v>
      </c>
      <c r="G300" s="50" t="s">
        <v>111</v>
      </c>
      <c r="H300" s="8" t="s">
        <v>128</v>
      </c>
      <c r="I300" s="69">
        <v>1</v>
      </c>
      <c r="J300" s="67">
        <v>930</v>
      </c>
    </row>
    <row r="301" ht="30" customHeight="1" spans="1:10">
      <c r="A301" s="47">
        <v>297</v>
      </c>
      <c r="B301" s="56" t="s">
        <v>367</v>
      </c>
      <c r="C301" s="8" t="s">
        <v>273</v>
      </c>
      <c r="D301" s="8" t="s">
        <v>299</v>
      </c>
      <c r="E301" s="8" t="s">
        <v>110</v>
      </c>
      <c r="F301" s="47">
        <v>1</v>
      </c>
      <c r="G301" s="50" t="s">
        <v>111</v>
      </c>
      <c r="H301" s="8" t="s">
        <v>128</v>
      </c>
      <c r="I301" s="69">
        <v>1</v>
      </c>
      <c r="J301" s="67">
        <v>930</v>
      </c>
    </row>
    <row r="302" ht="30" customHeight="1" spans="1:10">
      <c r="A302" s="47">
        <v>298</v>
      </c>
      <c r="B302" s="56" t="s">
        <v>367</v>
      </c>
      <c r="C302" s="8" t="s">
        <v>273</v>
      </c>
      <c r="D302" s="8" t="s">
        <v>299</v>
      </c>
      <c r="E302" s="8" t="s">
        <v>113</v>
      </c>
      <c r="F302" s="47">
        <v>1</v>
      </c>
      <c r="G302" s="50" t="s">
        <v>111</v>
      </c>
      <c r="H302" s="8" t="s">
        <v>112</v>
      </c>
      <c r="I302" s="69">
        <v>2</v>
      </c>
      <c r="J302" s="67">
        <v>930</v>
      </c>
    </row>
    <row r="303" ht="30" customHeight="1" spans="1:10">
      <c r="A303" s="47">
        <v>299</v>
      </c>
      <c r="B303" s="56" t="s">
        <v>368</v>
      </c>
      <c r="C303" s="8" t="s">
        <v>273</v>
      </c>
      <c r="D303" s="8" t="s">
        <v>369</v>
      </c>
      <c r="E303" s="8" t="s">
        <v>113</v>
      </c>
      <c r="F303" s="47">
        <v>1</v>
      </c>
      <c r="G303" s="50" t="s">
        <v>111</v>
      </c>
      <c r="H303" s="8" t="s">
        <v>115</v>
      </c>
      <c r="I303" s="8">
        <v>3</v>
      </c>
      <c r="J303" s="67">
        <v>1240</v>
      </c>
    </row>
    <row r="304" ht="30" customHeight="1" spans="1:10">
      <c r="A304" s="47">
        <v>300</v>
      </c>
      <c r="B304" s="56" t="s">
        <v>369</v>
      </c>
      <c r="C304" s="8" t="s">
        <v>273</v>
      </c>
      <c r="D304" s="8" t="s">
        <v>369</v>
      </c>
      <c r="E304" s="8" t="s">
        <v>120</v>
      </c>
      <c r="F304" s="47">
        <v>1</v>
      </c>
      <c r="G304" s="50" t="s">
        <v>111</v>
      </c>
      <c r="H304" s="8" t="s">
        <v>128</v>
      </c>
      <c r="I304" s="69">
        <v>1</v>
      </c>
      <c r="J304" s="67">
        <v>1240</v>
      </c>
    </row>
    <row r="305" ht="30" customHeight="1" spans="1:10">
      <c r="A305" s="47">
        <v>301</v>
      </c>
      <c r="B305" s="56" t="s">
        <v>369</v>
      </c>
      <c r="C305" s="8" t="s">
        <v>273</v>
      </c>
      <c r="D305" s="8" t="s">
        <v>369</v>
      </c>
      <c r="E305" s="8" t="s">
        <v>119</v>
      </c>
      <c r="F305" s="47">
        <v>1</v>
      </c>
      <c r="G305" s="50" t="s">
        <v>111</v>
      </c>
      <c r="H305" s="8" t="s">
        <v>116</v>
      </c>
      <c r="I305" s="69">
        <v>4</v>
      </c>
      <c r="J305" s="67">
        <v>1240</v>
      </c>
    </row>
    <row r="306" ht="30" customHeight="1" spans="1:10">
      <c r="A306" s="47">
        <v>302</v>
      </c>
      <c r="B306" s="56" t="s">
        <v>370</v>
      </c>
      <c r="C306" s="8" t="s">
        <v>273</v>
      </c>
      <c r="D306" s="8" t="s">
        <v>370</v>
      </c>
      <c r="E306" s="8" t="s">
        <v>110</v>
      </c>
      <c r="F306" s="47">
        <v>1</v>
      </c>
      <c r="G306" s="50" t="s">
        <v>111</v>
      </c>
      <c r="H306" s="8" t="s">
        <v>128</v>
      </c>
      <c r="I306" s="8">
        <v>1</v>
      </c>
      <c r="J306" s="67">
        <v>1155</v>
      </c>
    </row>
    <row r="307" ht="30" customHeight="1" spans="1:10">
      <c r="A307" s="47">
        <v>303</v>
      </c>
      <c r="B307" s="56" t="s">
        <v>370</v>
      </c>
      <c r="C307" s="8" t="s">
        <v>273</v>
      </c>
      <c r="D307" s="62" t="s">
        <v>370</v>
      </c>
      <c r="E307" s="8" t="s">
        <v>113</v>
      </c>
      <c r="F307" s="47">
        <v>1</v>
      </c>
      <c r="G307" s="50" t="s">
        <v>111</v>
      </c>
      <c r="H307" s="8" t="s">
        <v>128</v>
      </c>
      <c r="I307" s="8">
        <v>1</v>
      </c>
      <c r="J307" s="67">
        <v>1155</v>
      </c>
    </row>
    <row r="308" ht="30" customHeight="1" spans="1:10">
      <c r="A308" s="47">
        <v>304</v>
      </c>
      <c r="B308" s="56" t="s">
        <v>371</v>
      </c>
      <c r="C308" s="8" t="s">
        <v>273</v>
      </c>
      <c r="D308" s="62" t="s">
        <v>372</v>
      </c>
      <c r="E308" s="8" t="s">
        <v>110</v>
      </c>
      <c r="F308" s="47">
        <v>1</v>
      </c>
      <c r="G308" s="50" t="s">
        <v>111</v>
      </c>
      <c r="H308" s="8" t="s">
        <v>112</v>
      </c>
      <c r="I308" s="69">
        <v>2</v>
      </c>
      <c r="J308" s="67">
        <v>1080</v>
      </c>
    </row>
    <row r="309" ht="30" customHeight="1" spans="1:10">
      <c r="A309" s="47">
        <v>305</v>
      </c>
      <c r="B309" s="56" t="s">
        <v>373</v>
      </c>
      <c r="C309" s="8" t="s">
        <v>273</v>
      </c>
      <c r="D309" s="57" t="s">
        <v>374</v>
      </c>
      <c r="E309" s="8" t="s">
        <v>120</v>
      </c>
      <c r="F309" s="47">
        <v>1</v>
      </c>
      <c r="G309" s="50" t="s">
        <v>111</v>
      </c>
      <c r="H309" s="8" t="s">
        <v>128</v>
      </c>
      <c r="I309" s="8">
        <v>1</v>
      </c>
      <c r="J309" s="67">
        <v>810</v>
      </c>
    </row>
    <row r="310" ht="30" customHeight="1" spans="1:10">
      <c r="A310" s="47">
        <v>306</v>
      </c>
      <c r="B310" s="56" t="s">
        <v>373</v>
      </c>
      <c r="C310" s="8" t="s">
        <v>273</v>
      </c>
      <c r="D310" s="57" t="s">
        <v>374</v>
      </c>
      <c r="E310" s="8" t="s">
        <v>119</v>
      </c>
      <c r="F310" s="47">
        <v>1</v>
      </c>
      <c r="G310" s="50" t="s">
        <v>111</v>
      </c>
      <c r="H310" s="8" t="s">
        <v>112</v>
      </c>
      <c r="I310" s="69">
        <v>2</v>
      </c>
      <c r="J310" s="67">
        <v>810</v>
      </c>
    </row>
    <row r="311" ht="30" customHeight="1" spans="1:10">
      <c r="A311" s="47">
        <v>307</v>
      </c>
      <c r="B311" s="56" t="s">
        <v>375</v>
      </c>
      <c r="C311" s="8" t="s">
        <v>273</v>
      </c>
      <c r="D311" s="57" t="s">
        <v>374</v>
      </c>
      <c r="E311" s="8" t="s">
        <v>120</v>
      </c>
      <c r="F311" s="47">
        <v>1</v>
      </c>
      <c r="G311" s="50" t="s">
        <v>111</v>
      </c>
      <c r="H311" s="8" t="s">
        <v>112</v>
      </c>
      <c r="I311" s="69">
        <v>2</v>
      </c>
      <c r="J311" s="67">
        <v>810</v>
      </c>
    </row>
    <row r="312" ht="30" customHeight="1" spans="1:10">
      <c r="A312" s="47">
        <v>308</v>
      </c>
      <c r="B312" s="56" t="s">
        <v>375</v>
      </c>
      <c r="C312" s="8" t="s">
        <v>273</v>
      </c>
      <c r="D312" s="57" t="s">
        <v>374</v>
      </c>
      <c r="E312" s="8" t="s">
        <v>119</v>
      </c>
      <c r="F312" s="47">
        <v>1</v>
      </c>
      <c r="G312" s="50" t="s">
        <v>111</v>
      </c>
      <c r="H312" s="8" t="s">
        <v>112</v>
      </c>
      <c r="I312" s="8">
        <v>2</v>
      </c>
      <c r="J312" s="67">
        <v>810</v>
      </c>
    </row>
    <row r="313" ht="30" customHeight="1" spans="1:10">
      <c r="A313" s="47">
        <v>309</v>
      </c>
      <c r="B313" s="56" t="s">
        <v>372</v>
      </c>
      <c r="C313" s="8" t="s">
        <v>273</v>
      </c>
      <c r="D313" s="8" t="s">
        <v>372</v>
      </c>
      <c r="E313" s="8" t="s">
        <v>113</v>
      </c>
      <c r="F313" s="47">
        <v>1</v>
      </c>
      <c r="G313" s="50" t="s">
        <v>111</v>
      </c>
      <c r="H313" s="8" t="s">
        <v>112</v>
      </c>
      <c r="I313" s="69">
        <v>2</v>
      </c>
      <c r="J313" s="67">
        <v>945</v>
      </c>
    </row>
    <row r="314" ht="30" customHeight="1" spans="1:10">
      <c r="A314" s="47">
        <v>310</v>
      </c>
      <c r="B314" s="56" t="s">
        <v>376</v>
      </c>
      <c r="C314" s="8" t="s">
        <v>273</v>
      </c>
      <c r="D314" s="62" t="s">
        <v>377</v>
      </c>
      <c r="E314" s="8" t="s">
        <v>120</v>
      </c>
      <c r="F314" s="47">
        <v>1</v>
      </c>
      <c r="G314" s="50" t="s">
        <v>111</v>
      </c>
      <c r="H314" s="8" t="s">
        <v>112</v>
      </c>
      <c r="I314" s="8">
        <v>2</v>
      </c>
      <c r="J314" s="67">
        <v>1085</v>
      </c>
    </row>
    <row r="315" ht="30" customHeight="1" spans="1:10">
      <c r="A315" s="47">
        <v>311</v>
      </c>
      <c r="B315" s="56" t="s">
        <v>376</v>
      </c>
      <c r="C315" s="8" t="s">
        <v>273</v>
      </c>
      <c r="D315" s="62" t="s">
        <v>377</v>
      </c>
      <c r="E315" s="8" t="s">
        <v>119</v>
      </c>
      <c r="F315" s="47">
        <v>1</v>
      </c>
      <c r="G315" s="50" t="s">
        <v>111</v>
      </c>
      <c r="H315" s="8" t="s">
        <v>112</v>
      </c>
      <c r="I315" s="8">
        <v>2</v>
      </c>
      <c r="J315" s="67">
        <v>1085</v>
      </c>
    </row>
    <row r="316" ht="30" customHeight="1" spans="1:10">
      <c r="A316" s="47">
        <v>312</v>
      </c>
      <c r="B316" s="56" t="s">
        <v>378</v>
      </c>
      <c r="C316" s="8" t="s">
        <v>273</v>
      </c>
      <c r="D316" s="62" t="s">
        <v>377</v>
      </c>
      <c r="E316" s="8" t="s">
        <v>120</v>
      </c>
      <c r="F316" s="47">
        <v>1</v>
      </c>
      <c r="G316" s="50" t="s">
        <v>111</v>
      </c>
      <c r="H316" s="8" t="s">
        <v>128</v>
      </c>
      <c r="I316" s="8">
        <v>1</v>
      </c>
      <c r="J316" s="67">
        <v>1155</v>
      </c>
    </row>
    <row r="317" ht="30" customHeight="1" spans="1:10">
      <c r="A317" s="47">
        <v>313</v>
      </c>
      <c r="B317" s="56" t="s">
        <v>378</v>
      </c>
      <c r="C317" s="8" t="s">
        <v>273</v>
      </c>
      <c r="D317" s="62" t="s">
        <v>377</v>
      </c>
      <c r="E317" s="8" t="s">
        <v>119</v>
      </c>
      <c r="F317" s="47">
        <v>1</v>
      </c>
      <c r="G317" s="50" t="s">
        <v>111</v>
      </c>
      <c r="H317" s="8" t="s">
        <v>112</v>
      </c>
      <c r="I317" s="8">
        <v>2</v>
      </c>
      <c r="J317" s="67">
        <v>1155</v>
      </c>
    </row>
    <row r="318" ht="30" customHeight="1" spans="1:10">
      <c r="A318" s="47">
        <v>314</v>
      </c>
      <c r="B318" s="56" t="s">
        <v>379</v>
      </c>
      <c r="C318" s="8" t="s">
        <v>273</v>
      </c>
      <c r="D318" s="8" t="s">
        <v>380</v>
      </c>
      <c r="E318" s="8" t="s">
        <v>110</v>
      </c>
      <c r="F318" s="47">
        <v>1</v>
      </c>
      <c r="G318" s="50" t="s">
        <v>111</v>
      </c>
      <c r="H318" s="8" t="s">
        <v>112</v>
      </c>
      <c r="I318" s="8">
        <v>2</v>
      </c>
      <c r="J318" s="67">
        <v>990</v>
      </c>
    </row>
    <row r="319" ht="30" customHeight="1" spans="1:10">
      <c r="A319" s="47">
        <v>315</v>
      </c>
      <c r="B319" s="56" t="s">
        <v>381</v>
      </c>
      <c r="C319" s="8" t="s">
        <v>273</v>
      </c>
      <c r="D319" s="8" t="s">
        <v>380</v>
      </c>
      <c r="E319" s="8" t="s">
        <v>113</v>
      </c>
      <c r="F319" s="47">
        <v>1</v>
      </c>
      <c r="G319" s="50" t="s">
        <v>111</v>
      </c>
      <c r="H319" s="8" t="s">
        <v>112</v>
      </c>
      <c r="I319" s="8">
        <v>2</v>
      </c>
      <c r="J319" s="67">
        <v>990</v>
      </c>
    </row>
    <row r="320" ht="30" customHeight="1" spans="1:10">
      <c r="A320" s="47">
        <v>316</v>
      </c>
      <c r="B320" s="56" t="s">
        <v>382</v>
      </c>
      <c r="C320" s="8" t="s">
        <v>273</v>
      </c>
      <c r="D320" s="8" t="s">
        <v>383</v>
      </c>
      <c r="E320" s="8" t="s">
        <v>120</v>
      </c>
      <c r="F320" s="47">
        <v>1</v>
      </c>
      <c r="G320" s="50" t="s">
        <v>111</v>
      </c>
      <c r="H320" s="8" t="s">
        <v>112</v>
      </c>
      <c r="I320" s="69">
        <v>2</v>
      </c>
      <c r="J320" s="67">
        <v>990</v>
      </c>
    </row>
    <row r="321" ht="30" customHeight="1" spans="1:10">
      <c r="A321" s="47">
        <v>317</v>
      </c>
      <c r="B321" s="56" t="s">
        <v>384</v>
      </c>
      <c r="C321" s="8" t="s">
        <v>273</v>
      </c>
      <c r="D321" s="8" t="s">
        <v>383</v>
      </c>
      <c r="E321" s="8" t="s">
        <v>120</v>
      </c>
      <c r="F321" s="47">
        <v>1</v>
      </c>
      <c r="G321" s="50" t="s">
        <v>111</v>
      </c>
      <c r="H321" s="8" t="s">
        <v>112</v>
      </c>
      <c r="I321" s="8">
        <v>2</v>
      </c>
      <c r="J321" s="67">
        <v>990</v>
      </c>
    </row>
    <row r="322" ht="30" customHeight="1" spans="1:10">
      <c r="A322" s="47">
        <v>318</v>
      </c>
      <c r="B322" s="56" t="s">
        <v>384</v>
      </c>
      <c r="C322" s="8" t="s">
        <v>273</v>
      </c>
      <c r="D322" s="8" t="s">
        <v>383</v>
      </c>
      <c r="E322" s="8" t="s">
        <v>119</v>
      </c>
      <c r="F322" s="47">
        <v>1</v>
      </c>
      <c r="G322" s="50" t="s">
        <v>111</v>
      </c>
      <c r="H322" s="8" t="s">
        <v>112</v>
      </c>
      <c r="I322" s="8">
        <v>2</v>
      </c>
      <c r="J322" s="67">
        <v>990</v>
      </c>
    </row>
    <row r="323" ht="30" customHeight="1" spans="1:10">
      <c r="A323" s="47">
        <v>319</v>
      </c>
      <c r="B323" s="56" t="s">
        <v>385</v>
      </c>
      <c r="C323" s="8" t="s">
        <v>273</v>
      </c>
      <c r="D323" s="8" t="s">
        <v>383</v>
      </c>
      <c r="E323" s="8" t="s">
        <v>120</v>
      </c>
      <c r="F323" s="47">
        <v>1</v>
      </c>
      <c r="G323" s="50" t="s">
        <v>111</v>
      </c>
      <c r="H323" s="8" t="s">
        <v>112</v>
      </c>
      <c r="I323" s="8">
        <v>2</v>
      </c>
      <c r="J323" s="67">
        <v>870</v>
      </c>
    </row>
    <row r="324" ht="30" customHeight="1" spans="1:10">
      <c r="A324" s="47">
        <v>320</v>
      </c>
      <c r="B324" s="56" t="s">
        <v>386</v>
      </c>
      <c r="C324" s="8" t="s">
        <v>273</v>
      </c>
      <c r="D324" s="8" t="s">
        <v>387</v>
      </c>
      <c r="E324" s="8" t="s">
        <v>120</v>
      </c>
      <c r="F324" s="47">
        <v>1</v>
      </c>
      <c r="G324" s="50" t="s">
        <v>111</v>
      </c>
      <c r="H324" s="8" t="s">
        <v>112</v>
      </c>
      <c r="I324" s="8">
        <v>2</v>
      </c>
      <c r="J324" s="67">
        <v>1015</v>
      </c>
    </row>
    <row r="325" ht="30" customHeight="1" spans="1:10">
      <c r="A325" s="47">
        <v>321</v>
      </c>
      <c r="B325" s="56" t="s">
        <v>388</v>
      </c>
      <c r="C325" s="8" t="s">
        <v>273</v>
      </c>
      <c r="D325" s="8" t="s">
        <v>389</v>
      </c>
      <c r="E325" s="8" t="s">
        <v>119</v>
      </c>
      <c r="F325" s="47">
        <v>1</v>
      </c>
      <c r="G325" s="50" t="s">
        <v>111</v>
      </c>
      <c r="H325" s="8" t="s">
        <v>128</v>
      </c>
      <c r="I325" s="8">
        <v>1</v>
      </c>
      <c r="J325" s="67">
        <v>1015</v>
      </c>
    </row>
    <row r="326" ht="30" customHeight="1" spans="1:10">
      <c r="A326" s="47">
        <v>322</v>
      </c>
      <c r="B326" s="56" t="s">
        <v>390</v>
      </c>
      <c r="C326" s="8" t="s">
        <v>273</v>
      </c>
      <c r="D326" s="8" t="s">
        <v>387</v>
      </c>
      <c r="E326" s="8" t="s">
        <v>119</v>
      </c>
      <c r="F326" s="47">
        <v>1</v>
      </c>
      <c r="G326" s="50" t="s">
        <v>111</v>
      </c>
      <c r="H326" s="8" t="s">
        <v>112</v>
      </c>
      <c r="I326" s="8">
        <v>2</v>
      </c>
      <c r="J326" s="67">
        <v>1015</v>
      </c>
    </row>
    <row r="327" ht="30" customHeight="1" spans="1:10">
      <c r="A327" s="47">
        <v>323</v>
      </c>
      <c r="B327" s="56" t="s">
        <v>391</v>
      </c>
      <c r="C327" s="8" t="s">
        <v>273</v>
      </c>
      <c r="D327" s="8" t="s">
        <v>387</v>
      </c>
      <c r="E327" s="8" t="s">
        <v>120</v>
      </c>
      <c r="F327" s="47">
        <v>1</v>
      </c>
      <c r="G327" s="50" t="s">
        <v>111</v>
      </c>
      <c r="H327" s="8" t="s">
        <v>112</v>
      </c>
      <c r="I327" s="8">
        <v>2</v>
      </c>
      <c r="J327" s="67">
        <v>1015</v>
      </c>
    </row>
    <row r="328" ht="30" customHeight="1" spans="1:10">
      <c r="A328" s="47">
        <v>324</v>
      </c>
      <c r="B328" s="8" t="s">
        <v>391</v>
      </c>
      <c r="C328" s="8" t="s">
        <v>273</v>
      </c>
      <c r="D328" s="8" t="s">
        <v>387</v>
      </c>
      <c r="E328" s="8" t="s">
        <v>119</v>
      </c>
      <c r="F328" s="47">
        <v>1</v>
      </c>
      <c r="G328" s="50" t="s">
        <v>111</v>
      </c>
      <c r="H328" s="8" t="s">
        <v>112</v>
      </c>
      <c r="I328" s="8">
        <v>2</v>
      </c>
      <c r="J328" s="67">
        <v>1015</v>
      </c>
    </row>
    <row r="329" ht="30" customHeight="1" spans="1:10">
      <c r="A329" s="47">
        <v>325</v>
      </c>
      <c r="B329" s="57" t="s">
        <v>392</v>
      </c>
      <c r="C329" s="8" t="s">
        <v>393</v>
      </c>
      <c r="D329" s="8" t="s">
        <v>394</v>
      </c>
      <c r="E329" s="8" t="s">
        <v>110</v>
      </c>
      <c r="F329" s="47">
        <v>1</v>
      </c>
      <c r="G329" s="50" t="s">
        <v>111</v>
      </c>
      <c r="H329" s="8" t="s">
        <v>112</v>
      </c>
      <c r="I329" s="8">
        <v>2</v>
      </c>
      <c r="J329" s="66">
        <v>1650</v>
      </c>
    </row>
    <row r="330" ht="30" customHeight="1" spans="1:10">
      <c r="A330" s="47">
        <v>326</v>
      </c>
      <c r="B330" s="8" t="s">
        <v>395</v>
      </c>
      <c r="C330" s="8" t="s">
        <v>393</v>
      </c>
      <c r="D330" s="8" t="s">
        <v>394</v>
      </c>
      <c r="E330" s="8" t="s">
        <v>113</v>
      </c>
      <c r="F330" s="47">
        <v>1</v>
      </c>
      <c r="G330" s="50" t="s">
        <v>111</v>
      </c>
      <c r="H330" s="8" t="s">
        <v>116</v>
      </c>
      <c r="I330" s="8">
        <v>4</v>
      </c>
      <c r="J330" s="66">
        <v>1320</v>
      </c>
    </row>
    <row r="331" ht="30" customHeight="1" spans="1:10">
      <c r="A331" s="47">
        <v>327</v>
      </c>
      <c r="B331" s="8" t="s">
        <v>395</v>
      </c>
      <c r="C331" s="8" t="s">
        <v>393</v>
      </c>
      <c r="D331" s="8" t="s">
        <v>394</v>
      </c>
      <c r="E331" s="8" t="s">
        <v>110</v>
      </c>
      <c r="F331" s="47">
        <v>1</v>
      </c>
      <c r="G331" s="50" t="s">
        <v>111</v>
      </c>
      <c r="H331" s="8" t="s">
        <v>116</v>
      </c>
      <c r="I331" s="8">
        <v>4</v>
      </c>
      <c r="J331" s="66">
        <v>1320</v>
      </c>
    </row>
    <row r="332" ht="30" customHeight="1" spans="1:10">
      <c r="A332" s="47">
        <v>328</v>
      </c>
      <c r="B332" s="8" t="s">
        <v>396</v>
      </c>
      <c r="C332" s="8" t="s">
        <v>393</v>
      </c>
      <c r="D332" s="8" t="s">
        <v>394</v>
      </c>
      <c r="E332" s="8" t="s">
        <v>113</v>
      </c>
      <c r="F332" s="47">
        <v>1</v>
      </c>
      <c r="G332" s="50" t="s">
        <v>111</v>
      </c>
      <c r="H332" s="8" t="s">
        <v>116</v>
      </c>
      <c r="I332" s="8">
        <v>4</v>
      </c>
      <c r="J332" s="66">
        <v>1650</v>
      </c>
    </row>
    <row r="333" ht="30" customHeight="1" spans="1:10">
      <c r="A333" s="47">
        <v>329</v>
      </c>
      <c r="B333" s="8" t="s">
        <v>396</v>
      </c>
      <c r="C333" s="8" t="s">
        <v>393</v>
      </c>
      <c r="D333" s="8" t="s">
        <v>394</v>
      </c>
      <c r="E333" s="8" t="s">
        <v>110</v>
      </c>
      <c r="F333" s="47">
        <v>1</v>
      </c>
      <c r="G333" s="50" t="s">
        <v>111</v>
      </c>
      <c r="H333" s="8" t="s">
        <v>112</v>
      </c>
      <c r="I333" s="8">
        <v>2</v>
      </c>
      <c r="J333" s="66">
        <v>1650</v>
      </c>
    </row>
    <row r="334" ht="30" customHeight="1" spans="1:10">
      <c r="A334" s="47">
        <v>330</v>
      </c>
      <c r="B334" s="8" t="s">
        <v>397</v>
      </c>
      <c r="C334" s="8" t="s">
        <v>393</v>
      </c>
      <c r="D334" s="8" t="s">
        <v>394</v>
      </c>
      <c r="E334" s="8" t="s">
        <v>113</v>
      </c>
      <c r="F334" s="47">
        <v>1</v>
      </c>
      <c r="G334" s="50" t="s">
        <v>111</v>
      </c>
      <c r="H334" s="8" t="s">
        <v>112</v>
      </c>
      <c r="I334" s="8">
        <v>2</v>
      </c>
      <c r="J334" s="66">
        <v>1155</v>
      </c>
    </row>
    <row r="335" ht="30" customHeight="1" spans="1:10">
      <c r="A335" s="47">
        <v>331</v>
      </c>
      <c r="B335" s="8" t="s">
        <v>398</v>
      </c>
      <c r="C335" s="8" t="s">
        <v>393</v>
      </c>
      <c r="D335" s="8" t="s">
        <v>394</v>
      </c>
      <c r="E335" s="8" t="s">
        <v>110</v>
      </c>
      <c r="F335" s="47">
        <v>1</v>
      </c>
      <c r="G335" s="50" t="s">
        <v>111</v>
      </c>
      <c r="H335" s="8" t="s">
        <v>128</v>
      </c>
      <c r="I335" s="8">
        <v>1</v>
      </c>
      <c r="J335" s="66">
        <v>1155</v>
      </c>
    </row>
    <row r="336" ht="30" customHeight="1" spans="1:10">
      <c r="A336" s="47">
        <v>332</v>
      </c>
      <c r="B336" s="8" t="s">
        <v>399</v>
      </c>
      <c r="C336" s="8" t="s">
        <v>393</v>
      </c>
      <c r="D336" s="8" t="s">
        <v>394</v>
      </c>
      <c r="E336" s="8" t="s">
        <v>113</v>
      </c>
      <c r="F336" s="47">
        <v>1</v>
      </c>
      <c r="G336" s="50" t="s">
        <v>111</v>
      </c>
      <c r="H336" s="8" t="s">
        <v>112</v>
      </c>
      <c r="I336" s="8">
        <v>2</v>
      </c>
      <c r="J336" s="66">
        <v>1155</v>
      </c>
    </row>
    <row r="337" ht="30" customHeight="1" spans="1:10">
      <c r="A337" s="47">
        <v>333</v>
      </c>
      <c r="B337" s="8" t="s">
        <v>400</v>
      </c>
      <c r="C337" s="8" t="s">
        <v>393</v>
      </c>
      <c r="D337" s="56" t="s">
        <v>394</v>
      </c>
      <c r="E337" s="8" t="s">
        <v>110</v>
      </c>
      <c r="F337" s="47">
        <v>1</v>
      </c>
      <c r="G337" s="50" t="s">
        <v>111</v>
      </c>
      <c r="H337" s="8" t="s">
        <v>112</v>
      </c>
      <c r="I337" s="8">
        <v>2</v>
      </c>
      <c r="J337" s="66">
        <v>1155</v>
      </c>
    </row>
    <row r="338" ht="30" customHeight="1" spans="1:10">
      <c r="A338" s="47">
        <v>334</v>
      </c>
      <c r="B338" s="56" t="s">
        <v>401</v>
      </c>
      <c r="C338" s="8" t="s">
        <v>393</v>
      </c>
      <c r="D338" s="56" t="s">
        <v>394</v>
      </c>
      <c r="E338" s="8" t="s">
        <v>113</v>
      </c>
      <c r="F338" s="47">
        <v>1</v>
      </c>
      <c r="G338" s="50" t="s">
        <v>111</v>
      </c>
      <c r="H338" s="8" t="s">
        <v>112</v>
      </c>
      <c r="I338" s="8">
        <v>2</v>
      </c>
      <c r="J338" s="66">
        <v>1155</v>
      </c>
    </row>
    <row r="339" ht="30" customHeight="1" spans="1:10">
      <c r="A339" s="47">
        <v>335</v>
      </c>
      <c r="B339" s="56" t="s">
        <v>401</v>
      </c>
      <c r="C339" s="8" t="s">
        <v>393</v>
      </c>
      <c r="D339" s="56" t="s">
        <v>394</v>
      </c>
      <c r="E339" s="8" t="s">
        <v>110</v>
      </c>
      <c r="F339" s="47">
        <v>1</v>
      </c>
      <c r="G339" s="50" t="s">
        <v>111</v>
      </c>
      <c r="H339" s="8" t="s">
        <v>112</v>
      </c>
      <c r="I339" s="8">
        <v>2</v>
      </c>
      <c r="J339" s="66">
        <v>1155</v>
      </c>
    </row>
    <row r="340" ht="30" customHeight="1" spans="1:10">
      <c r="A340" s="47">
        <v>336</v>
      </c>
      <c r="B340" s="57" t="s">
        <v>402</v>
      </c>
      <c r="C340" s="8" t="s">
        <v>393</v>
      </c>
      <c r="D340" s="8" t="s">
        <v>403</v>
      </c>
      <c r="E340" s="8" t="s">
        <v>119</v>
      </c>
      <c r="F340" s="47">
        <v>1</v>
      </c>
      <c r="G340" s="50" t="s">
        <v>111</v>
      </c>
      <c r="H340" s="8" t="s">
        <v>112</v>
      </c>
      <c r="I340" s="8">
        <v>2</v>
      </c>
      <c r="J340" s="66">
        <v>930</v>
      </c>
    </row>
    <row r="341" ht="30" customHeight="1" spans="1:10">
      <c r="A341" s="47">
        <v>337</v>
      </c>
      <c r="B341" s="57" t="s">
        <v>402</v>
      </c>
      <c r="C341" s="8" t="s">
        <v>393</v>
      </c>
      <c r="D341" s="8" t="s">
        <v>403</v>
      </c>
      <c r="E341" s="8" t="s">
        <v>120</v>
      </c>
      <c r="F341" s="47">
        <v>1</v>
      </c>
      <c r="G341" s="50" t="s">
        <v>111</v>
      </c>
      <c r="H341" s="8" t="s">
        <v>112</v>
      </c>
      <c r="I341" s="8">
        <v>2</v>
      </c>
      <c r="J341" s="66">
        <v>930</v>
      </c>
    </row>
    <row r="342" ht="30" customHeight="1" spans="1:10">
      <c r="A342" s="47">
        <v>338</v>
      </c>
      <c r="B342" s="8" t="s">
        <v>404</v>
      </c>
      <c r="C342" s="8" t="s">
        <v>393</v>
      </c>
      <c r="D342" s="8" t="s">
        <v>403</v>
      </c>
      <c r="E342" s="8" t="s">
        <v>120</v>
      </c>
      <c r="F342" s="47">
        <v>1</v>
      </c>
      <c r="G342" s="50" t="s">
        <v>111</v>
      </c>
      <c r="H342" s="8" t="s">
        <v>112</v>
      </c>
      <c r="I342" s="8">
        <v>2</v>
      </c>
      <c r="J342" s="66">
        <v>930</v>
      </c>
    </row>
    <row r="343" ht="30" customHeight="1" spans="1:10">
      <c r="A343" s="47">
        <v>339</v>
      </c>
      <c r="B343" s="8" t="s">
        <v>404</v>
      </c>
      <c r="C343" s="8" t="s">
        <v>393</v>
      </c>
      <c r="D343" s="8" t="s">
        <v>403</v>
      </c>
      <c r="E343" s="8" t="s">
        <v>119</v>
      </c>
      <c r="F343" s="47">
        <v>1</v>
      </c>
      <c r="G343" s="50" t="s">
        <v>111</v>
      </c>
      <c r="H343" s="8" t="s">
        <v>112</v>
      </c>
      <c r="I343" s="8">
        <v>2</v>
      </c>
      <c r="J343" s="66">
        <v>930</v>
      </c>
    </row>
    <row r="344" ht="30" customHeight="1" spans="1:10">
      <c r="A344" s="47">
        <v>340</v>
      </c>
      <c r="B344" s="57" t="s">
        <v>405</v>
      </c>
      <c r="C344" s="8" t="s">
        <v>393</v>
      </c>
      <c r="D344" s="8" t="s">
        <v>406</v>
      </c>
      <c r="E344" s="8" t="s">
        <v>113</v>
      </c>
      <c r="F344" s="47">
        <v>1</v>
      </c>
      <c r="G344" s="50" t="s">
        <v>111</v>
      </c>
      <c r="H344" s="8" t="s">
        <v>112</v>
      </c>
      <c r="I344" s="8">
        <v>2</v>
      </c>
      <c r="J344" s="66">
        <v>930</v>
      </c>
    </row>
    <row r="345" ht="30" customHeight="1" spans="1:10">
      <c r="A345" s="47">
        <v>341</v>
      </c>
      <c r="B345" s="57" t="s">
        <v>405</v>
      </c>
      <c r="C345" s="8" t="s">
        <v>393</v>
      </c>
      <c r="D345" s="62" t="s">
        <v>406</v>
      </c>
      <c r="E345" s="8" t="s">
        <v>110</v>
      </c>
      <c r="F345" s="47">
        <v>1</v>
      </c>
      <c r="G345" s="50" t="s">
        <v>111</v>
      </c>
      <c r="H345" s="8" t="s">
        <v>112</v>
      </c>
      <c r="I345" s="8">
        <v>2</v>
      </c>
      <c r="J345" s="66">
        <v>930</v>
      </c>
    </row>
    <row r="346" ht="30" customHeight="1" spans="1:10">
      <c r="A346" s="47">
        <v>342</v>
      </c>
      <c r="B346" s="57" t="s">
        <v>407</v>
      </c>
      <c r="C346" s="8" t="s">
        <v>393</v>
      </c>
      <c r="D346" s="8" t="s">
        <v>408</v>
      </c>
      <c r="E346" s="8" t="s">
        <v>120</v>
      </c>
      <c r="F346" s="47">
        <v>1</v>
      </c>
      <c r="G346" s="50" t="s">
        <v>111</v>
      </c>
      <c r="H346" s="8" t="s">
        <v>112</v>
      </c>
      <c r="I346" s="8">
        <v>2</v>
      </c>
      <c r="J346" s="66">
        <v>675</v>
      </c>
    </row>
    <row r="347" ht="30" customHeight="1" spans="1:10">
      <c r="A347" s="47">
        <v>343</v>
      </c>
      <c r="B347" s="57" t="s">
        <v>407</v>
      </c>
      <c r="C347" s="8" t="s">
        <v>393</v>
      </c>
      <c r="D347" s="8" t="s">
        <v>408</v>
      </c>
      <c r="E347" s="8" t="s">
        <v>119</v>
      </c>
      <c r="F347" s="47">
        <v>1</v>
      </c>
      <c r="G347" s="50" t="s">
        <v>111</v>
      </c>
      <c r="H347" s="8" t="s">
        <v>112</v>
      </c>
      <c r="I347" s="8">
        <v>2</v>
      </c>
      <c r="J347" s="66">
        <v>675</v>
      </c>
    </row>
    <row r="348" ht="30" customHeight="1" spans="1:10">
      <c r="A348" s="47">
        <v>344</v>
      </c>
      <c r="B348" s="56" t="s">
        <v>409</v>
      </c>
      <c r="C348" s="8" t="s">
        <v>393</v>
      </c>
      <c r="D348" s="62" t="s">
        <v>410</v>
      </c>
      <c r="E348" s="8" t="s">
        <v>120</v>
      </c>
      <c r="F348" s="47">
        <v>1</v>
      </c>
      <c r="G348" s="50" t="s">
        <v>111</v>
      </c>
      <c r="H348" s="8" t="s">
        <v>112</v>
      </c>
      <c r="I348" s="8">
        <v>2</v>
      </c>
      <c r="J348" s="66">
        <v>675</v>
      </c>
    </row>
    <row r="349" ht="30" customHeight="1" spans="1:10">
      <c r="A349" s="47">
        <v>345</v>
      </c>
      <c r="B349" s="56" t="s">
        <v>409</v>
      </c>
      <c r="C349" s="8" t="s">
        <v>393</v>
      </c>
      <c r="D349" s="8" t="s">
        <v>410</v>
      </c>
      <c r="E349" s="8" t="s">
        <v>119</v>
      </c>
      <c r="F349" s="47">
        <v>1</v>
      </c>
      <c r="G349" s="50" t="s">
        <v>111</v>
      </c>
      <c r="H349" s="8" t="s">
        <v>112</v>
      </c>
      <c r="I349" s="8">
        <v>2</v>
      </c>
      <c r="J349" s="66">
        <v>675</v>
      </c>
    </row>
    <row r="350" ht="30" customHeight="1" spans="1:10">
      <c r="A350" s="47">
        <v>346</v>
      </c>
      <c r="B350" s="8" t="s">
        <v>411</v>
      </c>
      <c r="C350" s="8" t="s">
        <v>393</v>
      </c>
      <c r="D350" s="62" t="s">
        <v>410</v>
      </c>
      <c r="E350" s="8" t="s">
        <v>120</v>
      </c>
      <c r="F350" s="47">
        <v>1</v>
      </c>
      <c r="G350" s="50" t="s">
        <v>111</v>
      </c>
      <c r="H350" s="8" t="s">
        <v>112</v>
      </c>
      <c r="I350" s="8">
        <v>2</v>
      </c>
      <c r="J350" s="66">
        <v>675</v>
      </c>
    </row>
    <row r="351" ht="30" customHeight="1" spans="1:10">
      <c r="A351" s="47">
        <v>347</v>
      </c>
      <c r="B351" s="8" t="s">
        <v>411</v>
      </c>
      <c r="C351" s="8" t="s">
        <v>393</v>
      </c>
      <c r="D351" s="62" t="s">
        <v>410</v>
      </c>
      <c r="E351" s="8" t="s">
        <v>119</v>
      </c>
      <c r="F351" s="47">
        <v>1</v>
      </c>
      <c r="G351" s="50" t="s">
        <v>111</v>
      </c>
      <c r="H351" s="8" t="s">
        <v>112</v>
      </c>
      <c r="I351" s="8">
        <v>2</v>
      </c>
      <c r="J351" s="66">
        <v>675</v>
      </c>
    </row>
    <row r="352" ht="30" customHeight="1" spans="1:10">
      <c r="A352" s="47">
        <v>348</v>
      </c>
      <c r="B352" s="56" t="s">
        <v>412</v>
      </c>
      <c r="C352" s="8" t="s">
        <v>393</v>
      </c>
      <c r="D352" s="62" t="s">
        <v>410</v>
      </c>
      <c r="E352" s="8" t="s">
        <v>120</v>
      </c>
      <c r="F352" s="47">
        <v>1</v>
      </c>
      <c r="G352" s="50" t="s">
        <v>111</v>
      </c>
      <c r="H352" s="8" t="s">
        <v>112</v>
      </c>
      <c r="I352" s="8">
        <v>2</v>
      </c>
      <c r="J352" s="66">
        <v>675</v>
      </c>
    </row>
    <row r="353" ht="30" customHeight="1" spans="1:10">
      <c r="A353" s="47">
        <v>349</v>
      </c>
      <c r="B353" s="57" t="s">
        <v>413</v>
      </c>
      <c r="C353" s="8" t="s">
        <v>393</v>
      </c>
      <c r="D353" s="71" t="s">
        <v>414</v>
      </c>
      <c r="E353" s="8" t="s">
        <v>113</v>
      </c>
      <c r="F353" s="47">
        <v>1</v>
      </c>
      <c r="G353" s="50" t="s">
        <v>111</v>
      </c>
      <c r="H353" s="8" t="s">
        <v>112</v>
      </c>
      <c r="I353" s="8">
        <v>2</v>
      </c>
      <c r="J353" s="66">
        <v>725</v>
      </c>
    </row>
    <row r="354" ht="30" customHeight="1" spans="1:10">
      <c r="A354" s="47">
        <v>350</v>
      </c>
      <c r="B354" s="57" t="s">
        <v>413</v>
      </c>
      <c r="C354" s="8" t="s">
        <v>393</v>
      </c>
      <c r="D354" s="71" t="s">
        <v>414</v>
      </c>
      <c r="E354" s="8" t="s">
        <v>110</v>
      </c>
      <c r="F354" s="47">
        <v>1</v>
      </c>
      <c r="G354" s="50" t="s">
        <v>111</v>
      </c>
      <c r="H354" s="8" t="s">
        <v>112</v>
      </c>
      <c r="I354" s="8">
        <v>2</v>
      </c>
      <c r="J354" s="66">
        <v>725</v>
      </c>
    </row>
    <row r="355" ht="30" customHeight="1" spans="1:10">
      <c r="A355" s="47">
        <v>351</v>
      </c>
      <c r="B355" s="57" t="s">
        <v>415</v>
      </c>
      <c r="C355" s="8" t="s">
        <v>393</v>
      </c>
      <c r="D355" s="8" t="s">
        <v>416</v>
      </c>
      <c r="E355" s="8" t="s">
        <v>120</v>
      </c>
      <c r="F355" s="47">
        <v>1</v>
      </c>
      <c r="G355" s="50" t="s">
        <v>111</v>
      </c>
      <c r="H355" s="8" t="s">
        <v>115</v>
      </c>
      <c r="I355" s="8">
        <v>3</v>
      </c>
      <c r="J355" s="66">
        <v>1080</v>
      </c>
    </row>
    <row r="356" ht="30" customHeight="1" spans="1:10">
      <c r="A356" s="47">
        <v>352</v>
      </c>
      <c r="B356" s="57" t="s">
        <v>417</v>
      </c>
      <c r="C356" s="8" t="s">
        <v>393</v>
      </c>
      <c r="D356" s="8" t="s">
        <v>416</v>
      </c>
      <c r="E356" s="8" t="s">
        <v>119</v>
      </c>
      <c r="F356" s="47">
        <v>1</v>
      </c>
      <c r="G356" s="50" t="s">
        <v>111</v>
      </c>
      <c r="H356" s="8" t="s">
        <v>115</v>
      </c>
      <c r="I356" s="8">
        <v>3</v>
      </c>
      <c r="J356" s="66">
        <v>1080</v>
      </c>
    </row>
    <row r="357" ht="30" customHeight="1" spans="1:10">
      <c r="A357" s="47">
        <v>353</v>
      </c>
      <c r="B357" s="57" t="s">
        <v>418</v>
      </c>
      <c r="C357" s="8" t="s">
        <v>393</v>
      </c>
      <c r="D357" s="8" t="s">
        <v>389</v>
      </c>
      <c r="E357" s="8" t="s">
        <v>113</v>
      </c>
      <c r="F357" s="47">
        <v>1</v>
      </c>
      <c r="G357" s="50" t="s">
        <v>111</v>
      </c>
      <c r="H357" s="8" t="s">
        <v>112</v>
      </c>
      <c r="I357" s="8">
        <v>2</v>
      </c>
      <c r="J357" s="66">
        <v>945</v>
      </c>
    </row>
    <row r="358" ht="30" customHeight="1" spans="1:10">
      <c r="A358" s="47">
        <v>354</v>
      </c>
      <c r="B358" s="57" t="s">
        <v>418</v>
      </c>
      <c r="C358" s="8" t="s">
        <v>393</v>
      </c>
      <c r="D358" s="8" t="s">
        <v>389</v>
      </c>
      <c r="E358" s="8" t="s">
        <v>110</v>
      </c>
      <c r="F358" s="47">
        <v>1</v>
      </c>
      <c r="G358" s="50" t="s">
        <v>111</v>
      </c>
      <c r="H358" s="8" t="s">
        <v>112</v>
      </c>
      <c r="I358" s="8">
        <v>2</v>
      </c>
      <c r="J358" s="66">
        <v>945</v>
      </c>
    </row>
    <row r="359" ht="30" customHeight="1" spans="1:10">
      <c r="A359" s="47">
        <v>355</v>
      </c>
      <c r="B359" s="56" t="s">
        <v>419</v>
      </c>
      <c r="C359" s="8" t="s">
        <v>393</v>
      </c>
      <c r="D359" s="62" t="s">
        <v>420</v>
      </c>
      <c r="E359" s="8" t="s">
        <v>120</v>
      </c>
      <c r="F359" s="47">
        <v>1</v>
      </c>
      <c r="G359" s="50" t="s">
        <v>111</v>
      </c>
      <c r="H359" s="8" t="s">
        <v>128</v>
      </c>
      <c r="I359" s="8">
        <v>1</v>
      </c>
      <c r="J359" s="66">
        <v>1015</v>
      </c>
    </row>
    <row r="360" ht="30" customHeight="1" spans="1:10">
      <c r="A360" s="47">
        <v>356</v>
      </c>
      <c r="B360" s="56" t="s">
        <v>419</v>
      </c>
      <c r="C360" s="8" t="s">
        <v>393</v>
      </c>
      <c r="D360" s="8" t="s">
        <v>420</v>
      </c>
      <c r="E360" s="8" t="s">
        <v>119</v>
      </c>
      <c r="F360" s="47">
        <v>1</v>
      </c>
      <c r="G360" s="50" t="s">
        <v>111</v>
      </c>
      <c r="H360" s="8" t="s">
        <v>112</v>
      </c>
      <c r="I360" s="8">
        <v>2</v>
      </c>
      <c r="J360" s="66">
        <v>1015</v>
      </c>
    </row>
    <row r="361" ht="30" customHeight="1" spans="1:10">
      <c r="A361" s="47">
        <v>357</v>
      </c>
      <c r="B361" s="56" t="s">
        <v>421</v>
      </c>
      <c r="C361" s="8" t="s">
        <v>393</v>
      </c>
      <c r="D361" s="62" t="s">
        <v>420</v>
      </c>
      <c r="E361" s="8" t="s">
        <v>120</v>
      </c>
      <c r="F361" s="47">
        <v>1</v>
      </c>
      <c r="G361" s="50" t="s">
        <v>111</v>
      </c>
      <c r="H361" s="8" t="s">
        <v>115</v>
      </c>
      <c r="I361" s="8">
        <v>3</v>
      </c>
      <c r="J361" s="66">
        <v>675</v>
      </c>
    </row>
    <row r="362" ht="30" customHeight="1" spans="1:10">
      <c r="A362" s="47">
        <v>358</v>
      </c>
      <c r="B362" s="56" t="s">
        <v>421</v>
      </c>
      <c r="C362" s="8" t="s">
        <v>393</v>
      </c>
      <c r="D362" s="62" t="s">
        <v>420</v>
      </c>
      <c r="E362" s="8" t="s">
        <v>119</v>
      </c>
      <c r="F362" s="47">
        <v>1</v>
      </c>
      <c r="G362" s="50" t="s">
        <v>111</v>
      </c>
      <c r="H362" s="8" t="s">
        <v>112</v>
      </c>
      <c r="I362" s="8">
        <v>2</v>
      </c>
      <c r="J362" s="66">
        <v>675</v>
      </c>
    </row>
    <row r="363" ht="30" customHeight="1" spans="1:10">
      <c r="A363" s="47">
        <v>359</v>
      </c>
      <c r="B363" s="56" t="s">
        <v>422</v>
      </c>
      <c r="C363" s="8" t="s">
        <v>393</v>
      </c>
      <c r="D363" s="62" t="s">
        <v>420</v>
      </c>
      <c r="E363" s="8" t="s">
        <v>120</v>
      </c>
      <c r="F363" s="47">
        <v>1</v>
      </c>
      <c r="G363" s="50" t="s">
        <v>111</v>
      </c>
      <c r="H363" s="8" t="s">
        <v>112</v>
      </c>
      <c r="I363" s="8">
        <v>2</v>
      </c>
      <c r="J363" s="66">
        <v>675</v>
      </c>
    </row>
    <row r="364" ht="30" customHeight="1" spans="1:10">
      <c r="A364" s="47">
        <v>360</v>
      </c>
      <c r="B364" s="56" t="s">
        <v>422</v>
      </c>
      <c r="C364" s="8" t="s">
        <v>393</v>
      </c>
      <c r="D364" s="72" t="s">
        <v>420</v>
      </c>
      <c r="E364" s="8" t="s">
        <v>119</v>
      </c>
      <c r="F364" s="47">
        <v>1</v>
      </c>
      <c r="G364" s="50" t="s">
        <v>111</v>
      </c>
      <c r="H364" s="8" t="s">
        <v>112</v>
      </c>
      <c r="I364" s="8">
        <v>2</v>
      </c>
      <c r="J364" s="66">
        <v>675</v>
      </c>
    </row>
    <row r="365" ht="30" customHeight="1" spans="1:10">
      <c r="A365" s="47">
        <v>361</v>
      </c>
      <c r="B365" s="73" t="s">
        <v>423</v>
      </c>
      <c r="C365" s="8" t="s">
        <v>393</v>
      </c>
      <c r="D365" s="72" t="s">
        <v>420</v>
      </c>
      <c r="E365" s="8" t="s">
        <v>120</v>
      </c>
      <c r="F365" s="47">
        <v>1</v>
      </c>
      <c r="G365" s="50" t="s">
        <v>111</v>
      </c>
      <c r="H365" s="8" t="s">
        <v>112</v>
      </c>
      <c r="I365" s="8">
        <v>2</v>
      </c>
      <c r="J365" s="66">
        <v>725</v>
      </c>
    </row>
    <row r="366" ht="30" customHeight="1" spans="1:10">
      <c r="A366" s="47">
        <v>362</v>
      </c>
      <c r="B366" s="73" t="s">
        <v>423</v>
      </c>
      <c r="C366" s="8" t="s">
        <v>393</v>
      </c>
      <c r="D366" s="62" t="s">
        <v>420</v>
      </c>
      <c r="E366" s="8" t="s">
        <v>119</v>
      </c>
      <c r="F366" s="47">
        <v>1</v>
      </c>
      <c r="G366" s="50" t="s">
        <v>111</v>
      </c>
      <c r="H366" s="8" t="s">
        <v>112</v>
      </c>
      <c r="I366" s="8">
        <v>2</v>
      </c>
      <c r="J366" s="66">
        <v>725</v>
      </c>
    </row>
    <row r="367" ht="30" customHeight="1" spans="1:10">
      <c r="A367" s="47">
        <v>363</v>
      </c>
      <c r="B367" s="56" t="s">
        <v>424</v>
      </c>
      <c r="C367" s="8" t="s">
        <v>393</v>
      </c>
      <c r="D367" s="62" t="s">
        <v>420</v>
      </c>
      <c r="E367" s="8" t="s">
        <v>120</v>
      </c>
      <c r="F367" s="47">
        <v>1</v>
      </c>
      <c r="G367" s="50" t="s">
        <v>111</v>
      </c>
      <c r="H367" s="8" t="s">
        <v>112</v>
      </c>
      <c r="I367" s="8">
        <v>2</v>
      </c>
      <c r="J367" s="66">
        <v>775</v>
      </c>
    </row>
    <row r="368" ht="30" customHeight="1" spans="1:10">
      <c r="A368" s="47">
        <v>364</v>
      </c>
      <c r="B368" s="56" t="s">
        <v>424</v>
      </c>
      <c r="C368" s="8" t="s">
        <v>393</v>
      </c>
      <c r="D368" s="62" t="s">
        <v>420</v>
      </c>
      <c r="E368" s="8" t="s">
        <v>119</v>
      </c>
      <c r="F368" s="47">
        <v>1</v>
      </c>
      <c r="G368" s="50" t="s">
        <v>111</v>
      </c>
      <c r="H368" s="8" t="s">
        <v>112</v>
      </c>
      <c r="I368" s="8">
        <v>2</v>
      </c>
      <c r="J368" s="66">
        <v>775</v>
      </c>
    </row>
    <row r="369" ht="30" customHeight="1" spans="1:10">
      <c r="A369" s="47">
        <v>365</v>
      </c>
      <c r="B369" s="57" t="s">
        <v>425</v>
      </c>
      <c r="C369" s="8" t="s">
        <v>393</v>
      </c>
      <c r="D369" s="57" t="s">
        <v>420</v>
      </c>
      <c r="E369" s="8" t="s">
        <v>119</v>
      </c>
      <c r="F369" s="47">
        <v>1</v>
      </c>
      <c r="G369" s="50" t="s">
        <v>111</v>
      </c>
      <c r="H369" s="8" t="s">
        <v>112</v>
      </c>
      <c r="I369" s="8">
        <v>2</v>
      </c>
      <c r="J369" s="66">
        <v>725</v>
      </c>
    </row>
    <row r="370" ht="30" customHeight="1" spans="1:10">
      <c r="A370" s="47">
        <v>366</v>
      </c>
      <c r="B370" s="8" t="s">
        <v>425</v>
      </c>
      <c r="C370" s="8" t="s">
        <v>393</v>
      </c>
      <c r="D370" s="8" t="s">
        <v>420</v>
      </c>
      <c r="E370" s="8" t="s">
        <v>120</v>
      </c>
      <c r="F370" s="47">
        <v>1</v>
      </c>
      <c r="G370" s="50" t="s">
        <v>111</v>
      </c>
      <c r="H370" s="8" t="s">
        <v>112</v>
      </c>
      <c r="I370" s="8">
        <v>2</v>
      </c>
      <c r="J370" s="66">
        <v>725</v>
      </c>
    </row>
    <row r="371" ht="30" customHeight="1" spans="1:10">
      <c r="A371" s="47">
        <v>367</v>
      </c>
      <c r="B371" s="8" t="s">
        <v>426</v>
      </c>
      <c r="C371" s="8" t="s">
        <v>393</v>
      </c>
      <c r="D371" s="8" t="s">
        <v>427</v>
      </c>
      <c r="E371" s="8" t="s">
        <v>119</v>
      </c>
      <c r="F371" s="47">
        <v>1</v>
      </c>
      <c r="G371" s="50" t="s">
        <v>111</v>
      </c>
      <c r="H371" s="8" t="s">
        <v>112</v>
      </c>
      <c r="I371" s="8">
        <v>2</v>
      </c>
      <c r="J371" s="67">
        <v>945</v>
      </c>
    </row>
    <row r="372" ht="30" customHeight="1" spans="1:10">
      <c r="A372" s="47">
        <v>368</v>
      </c>
      <c r="B372" s="8" t="s">
        <v>426</v>
      </c>
      <c r="C372" s="8" t="s">
        <v>393</v>
      </c>
      <c r="D372" s="8" t="s">
        <v>427</v>
      </c>
      <c r="E372" s="8" t="s">
        <v>120</v>
      </c>
      <c r="F372" s="47">
        <v>1</v>
      </c>
      <c r="G372" s="50" t="s">
        <v>111</v>
      </c>
      <c r="H372" s="8" t="s">
        <v>112</v>
      </c>
      <c r="I372" s="8">
        <v>2</v>
      </c>
      <c r="J372" s="67">
        <v>945</v>
      </c>
    </row>
    <row r="373" ht="30" customHeight="1" spans="1:10">
      <c r="A373" s="47">
        <v>369</v>
      </c>
      <c r="B373" s="8" t="s">
        <v>428</v>
      </c>
      <c r="C373" s="8" t="s">
        <v>393</v>
      </c>
      <c r="D373" s="8" t="s">
        <v>427</v>
      </c>
      <c r="E373" s="8" t="s">
        <v>119</v>
      </c>
      <c r="F373" s="47">
        <v>1</v>
      </c>
      <c r="G373" s="50" t="s">
        <v>111</v>
      </c>
      <c r="H373" s="8" t="s">
        <v>112</v>
      </c>
      <c r="I373" s="8">
        <v>2</v>
      </c>
      <c r="J373" s="67">
        <v>945</v>
      </c>
    </row>
    <row r="374" ht="30" customHeight="1" spans="1:10">
      <c r="A374" s="47">
        <v>370</v>
      </c>
      <c r="B374" s="8" t="s">
        <v>428</v>
      </c>
      <c r="C374" s="8" t="s">
        <v>393</v>
      </c>
      <c r="D374" s="8" t="s">
        <v>427</v>
      </c>
      <c r="E374" s="8" t="s">
        <v>120</v>
      </c>
      <c r="F374" s="47">
        <v>1</v>
      </c>
      <c r="G374" s="50" t="s">
        <v>111</v>
      </c>
      <c r="H374" s="8" t="s">
        <v>112</v>
      </c>
      <c r="I374" s="8">
        <v>2</v>
      </c>
      <c r="J374" s="67">
        <v>945</v>
      </c>
    </row>
    <row r="375" ht="30" customHeight="1" spans="1:10">
      <c r="A375" s="47">
        <v>371</v>
      </c>
      <c r="B375" s="8" t="s">
        <v>429</v>
      </c>
      <c r="C375" s="8" t="s">
        <v>393</v>
      </c>
      <c r="D375" s="8" t="s">
        <v>427</v>
      </c>
      <c r="E375" s="8" t="s">
        <v>119</v>
      </c>
      <c r="F375" s="47">
        <v>1</v>
      </c>
      <c r="G375" s="50" t="s">
        <v>111</v>
      </c>
      <c r="H375" s="8" t="s">
        <v>112</v>
      </c>
      <c r="I375" s="8">
        <v>2</v>
      </c>
      <c r="J375" s="67">
        <v>930</v>
      </c>
    </row>
    <row r="376" ht="30" customHeight="1" spans="1:10">
      <c r="A376" s="47">
        <v>372</v>
      </c>
      <c r="B376" s="8" t="s">
        <v>429</v>
      </c>
      <c r="C376" s="8" t="s">
        <v>393</v>
      </c>
      <c r="D376" s="8" t="s">
        <v>427</v>
      </c>
      <c r="E376" s="8" t="s">
        <v>120</v>
      </c>
      <c r="F376" s="47">
        <v>1</v>
      </c>
      <c r="G376" s="50" t="s">
        <v>111</v>
      </c>
      <c r="H376" s="8" t="s">
        <v>112</v>
      </c>
      <c r="I376" s="8">
        <v>2</v>
      </c>
      <c r="J376" s="67">
        <v>930</v>
      </c>
    </row>
    <row r="377" ht="30" customHeight="1" spans="1:10">
      <c r="A377" s="47">
        <v>373</v>
      </c>
      <c r="B377" s="56" t="s">
        <v>430</v>
      </c>
      <c r="C377" s="8" t="s">
        <v>393</v>
      </c>
      <c r="D377" s="62" t="s">
        <v>431</v>
      </c>
      <c r="E377" s="8" t="s">
        <v>120</v>
      </c>
      <c r="F377" s="47">
        <v>1</v>
      </c>
      <c r="G377" s="50" t="s">
        <v>111</v>
      </c>
      <c r="H377" s="8" t="s">
        <v>112</v>
      </c>
      <c r="I377" s="8">
        <v>2</v>
      </c>
      <c r="J377" s="67">
        <v>810</v>
      </c>
    </row>
    <row r="378" ht="30" customHeight="1" spans="1:10">
      <c r="A378" s="47">
        <v>374</v>
      </c>
      <c r="B378" s="56" t="s">
        <v>430</v>
      </c>
      <c r="C378" s="8" t="s">
        <v>393</v>
      </c>
      <c r="D378" s="62" t="s">
        <v>431</v>
      </c>
      <c r="E378" s="8" t="s">
        <v>119</v>
      </c>
      <c r="F378" s="47">
        <v>1</v>
      </c>
      <c r="G378" s="50" t="s">
        <v>111</v>
      </c>
      <c r="H378" s="8" t="s">
        <v>112</v>
      </c>
      <c r="I378" s="8">
        <v>2</v>
      </c>
      <c r="J378" s="67">
        <v>810</v>
      </c>
    </row>
    <row r="379" ht="30" customHeight="1" spans="1:10">
      <c r="A379" s="47">
        <v>375</v>
      </c>
      <c r="B379" s="56" t="s">
        <v>432</v>
      </c>
      <c r="C379" s="8" t="s">
        <v>393</v>
      </c>
      <c r="D379" s="8" t="s">
        <v>433</v>
      </c>
      <c r="E379" s="8" t="s">
        <v>120</v>
      </c>
      <c r="F379" s="47">
        <v>1</v>
      </c>
      <c r="G379" s="50" t="s">
        <v>111</v>
      </c>
      <c r="H379" s="8" t="s">
        <v>128</v>
      </c>
      <c r="I379" s="8">
        <v>1</v>
      </c>
      <c r="J379" s="67">
        <v>1080</v>
      </c>
    </row>
    <row r="380" ht="30" customHeight="1" spans="1:10">
      <c r="A380" s="47">
        <v>376</v>
      </c>
      <c r="B380" s="56" t="s">
        <v>432</v>
      </c>
      <c r="C380" s="8" t="s">
        <v>393</v>
      </c>
      <c r="D380" s="8" t="s">
        <v>433</v>
      </c>
      <c r="E380" s="8" t="s">
        <v>119</v>
      </c>
      <c r="F380" s="47">
        <v>1</v>
      </c>
      <c r="G380" s="50" t="s">
        <v>111</v>
      </c>
      <c r="H380" s="8" t="s">
        <v>112</v>
      </c>
      <c r="I380" s="8">
        <v>2</v>
      </c>
      <c r="J380" s="67">
        <v>1080</v>
      </c>
    </row>
    <row r="381" ht="30" customHeight="1" spans="1:10">
      <c r="A381" s="47">
        <v>377</v>
      </c>
      <c r="B381" s="56" t="s">
        <v>434</v>
      </c>
      <c r="C381" s="8" t="s">
        <v>393</v>
      </c>
      <c r="D381" s="62" t="s">
        <v>431</v>
      </c>
      <c r="E381" s="8" t="s">
        <v>120</v>
      </c>
      <c r="F381" s="47">
        <v>1</v>
      </c>
      <c r="G381" s="50" t="s">
        <v>111</v>
      </c>
      <c r="H381" s="8" t="s">
        <v>112</v>
      </c>
      <c r="I381" s="8">
        <v>2</v>
      </c>
      <c r="J381" s="67">
        <v>810</v>
      </c>
    </row>
    <row r="382" ht="30" customHeight="1" spans="1:10">
      <c r="A382" s="47">
        <v>378</v>
      </c>
      <c r="B382" s="56" t="s">
        <v>434</v>
      </c>
      <c r="C382" s="8" t="s">
        <v>393</v>
      </c>
      <c r="D382" s="62" t="s">
        <v>431</v>
      </c>
      <c r="E382" s="8" t="s">
        <v>119</v>
      </c>
      <c r="F382" s="47">
        <v>1</v>
      </c>
      <c r="G382" s="50" t="s">
        <v>111</v>
      </c>
      <c r="H382" s="8" t="s">
        <v>112</v>
      </c>
      <c r="I382" s="8">
        <v>2</v>
      </c>
      <c r="J382" s="67">
        <v>810</v>
      </c>
    </row>
    <row r="383" ht="30" customHeight="1" spans="1:10">
      <c r="A383" s="47">
        <v>379</v>
      </c>
      <c r="B383" s="8" t="s">
        <v>435</v>
      </c>
      <c r="C383" s="8" t="s">
        <v>393</v>
      </c>
      <c r="D383" s="8" t="s">
        <v>431</v>
      </c>
      <c r="E383" s="8" t="s">
        <v>119</v>
      </c>
      <c r="F383" s="47">
        <v>1</v>
      </c>
      <c r="G383" s="50" t="s">
        <v>111</v>
      </c>
      <c r="H383" s="8" t="s">
        <v>112</v>
      </c>
      <c r="I383" s="69">
        <v>2</v>
      </c>
      <c r="J383" s="67">
        <v>810</v>
      </c>
    </row>
    <row r="384" ht="30" customHeight="1" spans="1:10">
      <c r="A384" s="47">
        <v>380</v>
      </c>
      <c r="B384" s="56" t="s">
        <v>435</v>
      </c>
      <c r="C384" s="8" t="s">
        <v>393</v>
      </c>
      <c r="D384" s="62" t="s">
        <v>431</v>
      </c>
      <c r="E384" s="8" t="s">
        <v>120</v>
      </c>
      <c r="F384" s="47">
        <v>1</v>
      </c>
      <c r="G384" s="50" t="s">
        <v>111</v>
      </c>
      <c r="H384" s="8" t="s">
        <v>112</v>
      </c>
      <c r="I384" s="8">
        <v>2</v>
      </c>
      <c r="J384" s="67">
        <v>810</v>
      </c>
    </row>
    <row r="385" ht="30" customHeight="1" spans="1:10">
      <c r="A385" s="47">
        <v>381</v>
      </c>
      <c r="B385" s="8" t="s">
        <v>436</v>
      </c>
      <c r="C385" s="8" t="s">
        <v>393</v>
      </c>
      <c r="D385" s="8" t="s">
        <v>394</v>
      </c>
      <c r="E385" s="8" t="s">
        <v>110</v>
      </c>
      <c r="F385" s="47">
        <v>1</v>
      </c>
      <c r="G385" s="50" t="s">
        <v>111</v>
      </c>
      <c r="H385" s="8" t="s">
        <v>112</v>
      </c>
      <c r="I385" s="8">
        <v>2</v>
      </c>
      <c r="J385" s="67">
        <v>990</v>
      </c>
    </row>
    <row r="386" ht="30" customHeight="1" spans="1:10">
      <c r="A386" s="47">
        <v>382</v>
      </c>
      <c r="B386" s="8" t="s">
        <v>437</v>
      </c>
      <c r="C386" s="8" t="s">
        <v>393</v>
      </c>
      <c r="D386" s="8" t="s">
        <v>394</v>
      </c>
      <c r="E386" s="8" t="s">
        <v>113</v>
      </c>
      <c r="F386" s="47">
        <v>1</v>
      </c>
      <c r="G386" s="50" t="s">
        <v>111</v>
      </c>
      <c r="H386" s="8" t="s">
        <v>112</v>
      </c>
      <c r="I386" s="8">
        <v>2</v>
      </c>
      <c r="J386" s="67">
        <v>990</v>
      </c>
    </row>
    <row r="387" ht="30" customHeight="1" spans="1:10">
      <c r="A387" s="47">
        <v>383</v>
      </c>
      <c r="B387" s="8" t="s">
        <v>438</v>
      </c>
      <c r="C387" s="8" t="s">
        <v>393</v>
      </c>
      <c r="D387" s="8" t="s">
        <v>394</v>
      </c>
      <c r="E387" s="8" t="s">
        <v>113</v>
      </c>
      <c r="F387" s="47">
        <v>1</v>
      </c>
      <c r="G387" s="50" t="s">
        <v>111</v>
      </c>
      <c r="H387" s="8" t="s">
        <v>112</v>
      </c>
      <c r="I387" s="69">
        <v>2</v>
      </c>
      <c r="J387" s="67">
        <v>990</v>
      </c>
    </row>
    <row r="388" ht="30" customHeight="1" spans="1:10">
      <c r="A388" s="47">
        <v>384</v>
      </c>
      <c r="B388" s="62" t="s">
        <v>439</v>
      </c>
      <c r="C388" s="8" t="s">
        <v>393</v>
      </c>
      <c r="D388" s="62" t="s">
        <v>440</v>
      </c>
      <c r="E388" s="8" t="s">
        <v>120</v>
      </c>
      <c r="F388" s="47">
        <v>1</v>
      </c>
      <c r="G388" s="50" t="s">
        <v>111</v>
      </c>
      <c r="H388" s="8" t="s">
        <v>128</v>
      </c>
      <c r="I388" s="8">
        <v>1</v>
      </c>
      <c r="J388" s="67">
        <v>870</v>
      </c>
    </row>
    <row r="389" ht="30" customHeight="1" spans="1:10">
      <c r="A389" s="47">
        <v>385</v>
      </c>
      <c r="B389" s="62" t="s">
        <v>439</v>
      </c>
      <c r="C389" s="8" t="s">
        <v>393</v>
      </c>
      <c r="D389" s="62" t="s">
        <v>440</v>
      </c>
      <c r="E389" s="8" t="s">
        <v>119</v>
      </c>
      <c r="F389" s="47">
        <v>1</v>
      </c>
      <c r="G389" s="50" t="s">
        <v>111</v>
      </c>
      <c r="H389" s="8" t="s">
        <v>112</v>
      </c>
      <c r="I389" s="69">
        <v>2</v>
      </c>
      <c r="J389" s="67">
        <v>1160</v>
      </c>
    </row>
    <row r="390" ht="30" customHeight="1" spans="1:10">
      <c r="A390" s="47">
        <v>386</v>
      </c>
      <c r="B390" s="8" t="s">
        <v>441</v>
      </c>
      <c r="C390" s="8" t="s">
        <v>393</v>
      </c>
      <c r="D390" s="56" t="s">
        <v>394</v>
      </c>
      <c r="E390" s="8" t="s">
        <v>120</v>
      </c>
      <c r="F390" s="47">
        <v>1</v>
      </c>
      <c r="G390" s="50" t="s">
        <v>111</v>
      </c>
      <c r="H390" s="8" t="s">
        <v>128</v>
      </c>
      <c r="I390" s="8">
        <v>1</v>
      </c>
      <c r="J390" s="67">
        <v>810</v>
      </c>
    </row>
    <row r="391" ht="30" customHeight="1" spans="1:10">
      <c r="A391" s="47">
        <v>387</v>
      </c>
      <c r="B391" s="56" t="s">
        <v>442</v>
      </c>
      <c r="C391" s="8" t="s">
        <v>393</v>
      </c>
      <c r="D391" s="56" t="s">
        <v>443</v>
      </c>
      <c r="E391" s="8" t="s">
        <v>120</v>
      </c>
      <c r="F391" s="47">
        <v>1</v>
      </c>
      <c r="G391" s="50" t="s">
        <v>111</v>
      </c>
      <c r="H391" s="8" t="s">
        <v>128</v>
      </c>
      <c r="I391" s="8">
        <v>1</v>
      </c>
      <c r="J391" s="67">
        <v>1085</v>
      </c>
    </row>
    <row r="392" ht="30" customHeight="1" spans="1:10">
      <c r="A392" s="47">
        <v>388</v>
      </c>
      <c r="B392" s="56" t="s">
        <v>442</v>
      </c>
      <c r="C392" s="8" t="s">
        <v>393</v>
      </c>
      <c r="D392" s="56" t="s">
        <v>443</v>
      </c>
      <c r="E392" s="8" t="s">
        <v>119</v>
      </c>
      <c r="F392" s="47">
        <v>1</v>
      </c>
      <c r="G392" s="50" t="s">
        <v>111</v>
      </c>
      <c r="H392" s="8" t="s">
        <v>112</v>
      </c>
      <c r="I392" s="8">
        <v>2</v>
      </c>
      <c r="J392" s="67">
        <v>1085</v>
      </c>
    </row>
    <row r="393" ht="30" customHeight="1" spans="1:10">
      <c r="A393" s="47">
        <v>389</v>
      </c>
      <c r="B393" s="56" t="s">
        <v>444</v>
      </c>
      <c r="C393" s="8" t="s">
        <v>393</v>
      </c>
      <c r="D393" s="8" t="s">
        <v>445</v>
      </c>
      <c r="E393" s="8" t="s">
        <v>110</v>
      </c>
      <c r="F393" s="47">
        <v>1</v>
      </c>
      <c r="G393" s="50" t="s">
        <v>111</v>
      </c>
      <c r="H393" s="8" t="s">
        <v>112</v>
      </c>
      <c r="I393" s="8">
        <v>2</v>
      </c>
      <c r="J393" s="67">
        <v>1080</v>
      </c>
    </row>
    <row r="394" ht="30" customHeight="1" spans="1:10">
      <c r="A394" s="47">
        <v>390</v>
      </c>
      <c r="B394" s="56" t="s">
        <v>444</v>
      </c>
      <c r="C394" s="8" t="s">
        <v>393</v>
      </c>
      <c r="D394" s="8" t="s">
        <v>445</v>
      </c>
      <c r="E394" s="8" t="s">
        <v>113</v>
      </c>
      <c r="F394" s="47">
        <v>1</v>
      </c>
      <c r="G394" s="50" t="s">
        <v>111</v>
      </c>
      <c r="H394" s="8" t="s">
        <v>112</v>
      </c>
      <c r="I394" s="8">
        <v>2</v>
      </c>
      <c r="J394" s="67">
        <v>1080</v>
      </c>
    </row>
    <row r="395" ht="30" customHeight="1" spans="1:10">
      <c r="A395" s="47">
        <v>391</v>
      </c>
      <c r="B395" s="56" t="s">
        <v>446</v>
      </c>
      <c r="C395" s="8" t="s">
        <v>393</v>
      </c>
      <c r="D395" s="8" t="s">
        <v>447</v>
      </c>
      <c r="E395" s="8" t="s">
        <v>120</v>
      </c>
      <c r="F395" s="47">
        <v>1</v>
      </c>
      <c r="G395" s="50" t="s">
        <v>111</v>
      </c>
      <c r="H395" s="8" t="s">
        <v>112</v>
      </c>
      <c r="I395" s="8">
        <v>2</v>
      </c>
      <c r="J395" s="67">
        <v>945</v>
      </c>
    </row>
    <row r="396" ht="30" customHeight="1" spans="1:10">
      <c r="A396" s="47">
        <v>392</v>
      </c>
      <c r="B396" s="57" t="s">
        <v>448</v>
      </c>
      <c r="C396" s="8" t="s">
        <v>393</v>
      </c>
      <c r="D396" s="8" t="s">
        <v>408</v>
      </c>
      <c r="E396" s="8" t="s">
        <v>119</v>
      </c>
      <c r="F396" s="47">
        <v>1</v>
      </c>
      <c r="G396" s="50" t="s">
        <v>111</v>
      </c>
      <c r="H396" s="8" t="s">
        <v>112</v>
      </c>
      <c r="I396" s="8">
        <v>2</v>
      </c>
      <c r="J396" s="67">
        <v>945</v>
      </c>
    </row>
    <row r="397" ht="30" customHeight="1" spans="1:10">
      <c r="A397" s="47">
        <v>393</v>
      </c>
      <c r="B397" s="8" t="s">
        <v>448</v>
      </c>
      <c r="C397" s="8" t="s">
        <v>393</v>
      </c>
      <c r="D397" s="8" t="s">
        <v>410</v>
      </c>
      <c r="E397" s="8" t="s">
        <v>120</v>
      </c>
      <c r="F397" s="47">
        <v>1</v>
      </c>
      <c r="G397" s="50" t="s">
        <v>111</v>
      </c>
      <c r="H397" s="8" t="s">
        <v>112</v>
      </c>
      <c r="I397" s="8">
        <v>2</v>
      </c>
      <c r="J397" s="67">
        <v>945</v>
      </c>
    </row>
    <row r="398" ht="30" customHeight="1" spans="1:10">
      <c r="A398" s="47">
        <v>394</v>
      </c>
      <c r="B398" s="57" t="s">
        <v>449</v>
      </c>
      <c r="C398" s="8" t="s">
        <v>393</v>
      </c>
      <c r="D398" s="8" t="s">
        <v>410</v>
      </c>
      <c r="E398" s="8" t="s">
        <v>119</v>
      </c>
      <c r="F398" s="47">
        <v>1</v>
      </c>
      <c r="G398" s="50" t="s">
        <v>111</v>
      </c>
      <c r="H398" s="8" t="s">
        <v>112</v>
      </c>
      <c r="I398" s="69">
        <v>2</v>
      </c>
      <c r="J398" s="67">
        <v>1015</v>
      </c>
    </row>
    <row r="399" ht="30" customHeight="1" spans="1:10">
      <c r="A399" s="47">
        <v>395</v>
      </c>
      <c r="B399" s="57" t="s">
        <v>450</v>
      </c>
      <c r="C399" s="8" t="s">
        <v>393</v>
      </c>
      <c r="D399" s="8" t="s">
        <v>410</v>
      </c>
      <c r="E399" s="8" t="s">
        <v>120</v>
      </c>
      <c r="F399" s="47">
        <v>1</v>
      </c>
      <c r="G399" s="50" t="s">
        <v>111</v>
      </c>
      <c r="H399" s="8" t="s">
        <v>112</v>
      </c>
      <c r="I399" s="69">
        <v>2</v>
      </c>
      <c r="J399" s="67">
        <v>1080</v>
      </c>
    </row>
    <row r="400" ht="30" customHeight="1" spans="1:10">
      <c r="A400" s="47">
        <v>396</v>
      </c>
      <c r="B400" s="57" t="s">
        <v>450</v>
      </c>
      <c r="C400" s="8" t="s">
        <v>393</v>
      </c>
      <c r="D400" s="8" t="s">
        <v>410</v>
      </c>
      <c r="E400" s="8" t="s">
        <v>119</v>
      </c>
      <c r="F400" s="47">
        <v>1</v>
      </c>
      <c r="G400" s="50" t="s">
        <v>111</v>
      </c>
      <c r="H400" s="8" t="s">
        <v>112</v>
      </c>
      <c r="I400" s="69">
        <v>2</v>
      </c>
      <c r="J400" s="67">
        <v>1080</v>
      </c>
    </row>
    <row r="401" ht="30" customHeight="1" spans="1:10">
      <c r="A401" s="47">
        <v>397</v>
      </c>
      <c r="B401" s="8" t="s">
        <v>451</v>
      </c>
      <c r="C401" s="8" t="s">
        <v>393</v>
      </c>
      <c r="D401" s="62" t="s">
        <v>452</v>
      </c>
      <c r="E401" s="8" t="s">
        <v>110</v>
      </c>
      <c r="F401" s="47">
        <v>1</v>
      </c>
      <c r="G401" s="50" t="s">
        <v>111</v>
      </c>
      <c r="H401" s="8" t="s">
        <v>128</v>
      </c>
      <c r="I401" s="8">
        <v>1</v>
      </c>
      <c r="J401" s="67">
        <v>870</v>
      </c>
    </row>
    <row r="402" ht="30" customHeight="1" spans="1:10">
      <c r="A402" s="47">
        <v>398</v>
      </c>
      <c r="B402" s="8" t="s">
        <v>453</v>
      </c>
      <c r="C402" s="8" t="s">
        <v>393</v>
      </c>
      <c r="D402" s="62" t="s">
        <v>452</v>
      </c>
      <c r="E402" s="8" t="s">
        <v>110</v>
      </c>
      <c r="F402" s="47">
        <v>1</v>
      </c>
      <c r="G402" s="50" t="s">
        <v>111</v>
      </c>
      <c r="H402" s="8" t="s">
        <v>128</v>
      </c>
      <c r="I402" s="8">
        <v>1</v>
      </c>
      <c r="J402" s="67">
        <v>870</v>
      </c>
    </row>
    <row r="403" ht="30" customHeight="1" spans="1:10">
      <c r="A403" s="47">
        <v>399</v>
      </c>
      <c r="B403" s="8" t="s">
        <v>454</v>
      </c>
      <c r="C403" s="8" t="s">
        <v>393</v>
      </c>
      <c r="D403" s="62" t="s">
        <v>452</v>
      </c>
      <c r="E403" s="8" t="s">
        <v>113</v>
      </c>
      <c r="F403" s="47">
        <v>1</v>
      </c>
      <c r="G403" s="50" t="s">
        <v>111</v>
      </c>
      <c r="H403" s="8" t="s">
        <v>128</v>
      </c>
      <c r="I403" s="8">
        <v>1</v>
      </c>
      <c r="J403" s="67">
        <v>870</v>
      </c>
    </row>
    <row r="404" ht="30" customHeight="1" spans="1:10">
      <c r="A404" s="47">
        <v>400</v>
      </c>
      <c r="B404" s="56" t="s">
        <v>455</v>
      </c>
      <c r="C404" s="8" t="s">
        <v>393</v>
      </c>
      <c r="D404" s="8" t="s">
        <v>414</v>
      </c>
      <c r="E404" s="8" t="s">
        <v>110</v>
      </c>
      <c r="F404" s="47">
        <v>1</v>
      </c>
      <c r="G404" s="50" t="s">
        <v>111</v>
      </c>
      <c r="H404" s="8" t="s">
        <v>112</v>
      </c>
      <c r="I404" s="8">
        <v>2</v>
      </c>
      <c r="J404" s="67">
        <v>870</v>
      </c>
    </row>
    <row r="405" ht="30" customHeight="1" spans="1:10">
      <c r="A405" s="47">
        <v>401</v>
      </c>
      <c r="B405" s="57" t="s">
        <v>456</v>
      </c>
      <c r="C405" s="8" t="s">
        <v>393</v>
      </c>
      <c r="D405" s="8" t="s">
        <v>389</v>
      </c>
      <c r="E405" s="8" t="s">
        <v>113</v>
      </c>
      <c r="F405" s="47">
        <v>1</v>
      </c>
      <c r="G405" s="50" t="s">
        <v>111</v>
      </c>
      <c r="H405" s="8" t="s">
        <v>112</v>
      </c>
      <c r="I405" s="8">
        <v>2</v>
      </c>
      <c r="J405" s="67">
        <v>1015</v>
      </c>
    </row>
    <row r="406" ht="30" customHeight="1" spans="1:10">
      <c r="A406" s="47">
        <v>402</v>
      </c>
      <c r="B406" s="57" t="s">
        <v>456</v>
      </c>
      <c r="C406" s="8" t="s">
        <v>393</v>
      </c>
      <c r="D406" s="8" t="s">
        <v>389</v>
      </c>
      <c r="E406" s="8" t="s">
        <v>110</v>
      </c>
      <c r="F406" s="47">
        <v>1</v>
      </c>
      <c r="G406" s="50" t="s">
        <v>111</v>
      </c>
      <c r="H406" s="8" t="s">
        <v>112</v>
      </c>
      <c r="I406" s="8">
        <v>2</v>
      </c>
      <c r="J406" s="67">
        <v>1015</v>
      </c>
    </row>
    <row r="407" ht="30" customHeight="1" spans="1:10">
      <c r="A407" s="47">
        <v>403</v>
      </c>
      <c r="B407" s="57" t="s">
        <v>457</v>
      </c>
      <c r="C407" s="8" t="s">
        <v>393</v>
      </c>
      <c r="D407" s="8" t="s">
        <v>389</v>
      </c>
      <c r="E407" s="8" t="s">
        <v>113</v>
      </c>
      <c r="F407" s="47">
        <v>1</v>
      </c>
      <c r="G407" s="50" t="s">
        <v>111</v>
      </c>
      <c r="H407" s="8" t="s">
        <v>112</v>
      </c>
      <c r="I407" s="8">
        <v>2</v>
      </c>
      <c r="J407" s="67">
        <v>1015</v>
      </c>
    </row>
    <row r="408" ht="30" customHeight="1" spans="1:10">
      <c r="A408" s="47">
        <v>404</v>
      </c>
      <c r="B408" s="57" t="s">
        <v>457</v>
      </c>
      <c r="C408" s="8" t="s">
        <v>393</v>
      </c>
      <c r="D408" s="8" t="s">
        <v>389</v>
      </c>
      <c r="E408" s="8" t="s">
        <v>110</v>
      </c>
      <c r="F408" s="47">
        <v>1</v>
      </c>
      <c r="G408" s="50" t="s">
        <v>111</v>
      </c>
      <c r="H408" s="8" t="s">
        <v>112</v>
      </c>
      <c r="I408" s="8">
        <v>2</v>
      </c>
      <c r="J408" s="67">
        <v>945</v>
      </c>
    </row>
    <row r="409" ht="30" customHeight="1" spans="1:10">
      <c r="A409" s="47">
        <v>405</v>
      </c>
      <c r="B409" s="8" t="s">
        <v>458</v>
      </c>
      <c r="C409" s="8" t="s">
        <v>393</v>
      </c>
      <c r="D409" s="8" t="s">
        <v>389</v>
      </c>
      <c r="E409" s="8" t="s">
        <v>110</v>
      </c>
      <c r="F409" s="47">
        <v>1</v>
      </c>
      <c r="G409" s="50" t="s">
        <v>111</v>
      </c>
      <c r="H409" s="8" t="s">
        <v>112</v>
      </c>
      <c r="I409" s="8">
        <v>2</v>
      </c>
      <c r="J409" s="67">
        <v>1080</v>
      </c>
    </row>
    <row r="410" ht="30" customHeight="1" spans="1:10">
      <c r="A410" s="47">
        <v>406</v>
      </c>
      <c r="B410" s="8" t="s">
        <v>458</v>
      </c>
      <c r="C410" s="8" t="s">
        <v>393</v>
      </c>
      <c r="D410" s="8" t="s">
        <v>389</v>
      </c>
      <c r="E410" s="8" t="s">
        <v>113</v>
      </c>
      <c r="F410" s="47">
        <v>1</v>
      </c>
      <c r="G410" s="50" t="s">
        <v>111</v>
      </c>
      <c r="H410" s="8" t="s">
        <v>112</v>
      </c>
      <c r="I410" s="8">
        <v>2</v>
      </c>
      <c r="J410" s="67">
        <v>1080</v>
      </c>
    </row>
    <row r="411" ht="30" customHeight="1" spans="1:10">
      <c r="A411" s="47">
        <v>407</v>
      </c>
      <c r="B411" s="57" t="s">
        <v>459</v>
      </c>
      <c r="C411" s="8" t="s">
        <v>393</v>
      </c>
      <c r="D411" s="8" t="s">
        <v>387</v>
      </c>
      <c r="E411" s="8" t="s">
        <v>120</v>
      </c>
      <c r="F411" s="47">
        <v>1</v>
      </c>
      <c r="G411" s="50" t="s">
        <v>111</v>
      </c>
      <c r="H411" s="8" t="s">
        <v>112</v>
      </c>
      <c r="I411" s="8">
        <v>2</v>
      </c>
      <c r="J411" s="67">
        <v>870</v>
      </c>
    </row>
    <row r="412" ht="30" customHeight="1" spans="1:10">
      <c r="A412" s="47">
        <v>408</v>
      </c>
      <c r="B412" s="57" t="s">
        <v>459</v>
      </c>
      <c r="C412" s="8" t="s">
        <v>393</v>
      </c>
      <c r="D412" s="8" t="s">
        <v>387</v>
      </c>
      <c r="E412" s="8" t="s">
        <v>119</v>
      </c>
      <c r="F412" s="47">
        <v>1</v>
      </c>
      <c r="G412" s="50" t="s">
        <v>111</v>
      </c>
      <c r="H412" s="8" t="s">
        <v>112</v>
      </c>
      <c r="I412" s="8">
        <v>2</v>
      </c>
      <c r="J412" s="67">
        <v>870</v>
      </c>
    </row>
    <row r="413" ht="30" customHeight="1" spans="1:10">
      <c r="A413" s="47">
        <v>409</v>
      </c>
      <c r="B413" s="57" t="s">
        <v>460</v>
      </c>
      <c r="C413" s="8" t="s">
        <v>393</v>
      </c>
      <c r="D413" s="8" t="s">
        <v>461</v>
      </c>
      <c r="E413" s="8" t="s">
        <v>120</v>
      </c>
      <c r="F413" s="47">
        <v>1</v>
      </c>
      <c r="G413" s="50" t="s">
        <v>111</v>
      </c>
      <c r="H413" s="8" t="s">
        <v>112</v>
      </c>
      <c r="I413" s="8">
        <v>2</v>
      </c>
      <c r="J413" s="67">
        <v>1015</v>
      </c>
    </row>
    <row r="414" ht="30" customHeight="1" spans="1:10">
      <c r="A414" s="47">
        <v>410</v>
      </c>
      <c r="B414" s="57" t="s">
        <v>460</v>
      </c>
      <c r="C414" s="8" t="s">
        <v>393</v>
      </c>
      <c r="D414" s="8" t="s">
        <v>461</v>
      </c>
      <c r="E414" s="8" t="s">
        <v>119</v>
      </c>
      <c r="F414" s="47">
        <v>1</v>
      </c>
      <c r="G414" s="50" t="s">
        <v>111</v>
      </c>
      <c r="H414" s="8" t="s">
        <v>112</v>
      </c>
      <c r="I414" s="8">
        <v>2</v>
      </c>
      <c r="J414" s="67">
        <v>1015</v>
      </c>
    </row>
    <row r="415" ht="30" customHeight="1" spans="1:10">
      <c r="A415" s="47">
        <v>411</v>
      </c>
      <c r="B415" s="57" t="s">
        <v>462</v>
      </c>
      <c r="C415" s="8" t="s">
        <v>393</v>
      </c>
      <c r="D415" s="8" t="s">
        <v>461</v>
      </c>
      <c r="E415" s="8" t="s">
        <v>120</v>
      </c>
      <c r="F415" s="47">
        <v>1</v>
      </c>
      <c r="G415" s="50" t="s">
        <v>111</v>
      </c>
      <c r="H415" s="8" t="s">
        <v>112</v>
      </c>
      <c r="I415" s="69">
        <v>2</v>
      </c>
      <c r="J415" s="67">
        <v>1015</v>
      </c>
    </row>
    <row r="416" ht="30" customHeight="1" spans="1:10">
      <c r="A416" s="47">
        <v>412</v>
      </c>
      <c r="B416" s="57" t="s">
        <v>462</v>
      </c>
      <c r="C416" s="8" t="s">
        <v>393</v>
      </c>
      <c r="D416" s="8" t="s">
        <v>461</v>
      </c>
      <c r="E416" s="8" t="s">
        <v>119</v>
      </c>
      <c r="F416" s="47">
        <v>1</v>
      </c>
      <c r="G416" s="50" t="s">
        <v>111</v>
      </c>
      <c r="H416" s="8" t="s">
        <v>112</v>
      </c>
      <c r="I416" s="8">
        <v>2</v>
      </c>
      <c r="J416" s="67">
        <v>1015</v>
      </c>
    </row>
    <row r="417" ht="30" customHeight="1" spans="1:10">
      <c r="A417" s="47">
        <v>413</v>
      </c>
      <c r="B417" s="8" t="s">
        <v>463</v>
      </c>
      <c r="C417" s="8" t="s">
        <v>393</v>
      </c>
      <c r="D417" s="8" t="s">
        <v>464</v>
      </c>
      <c r="E417" s="8" t="s">
        <v>120</v>
      </c>
      <c r="F417" s="47">
        <v>1</v>
      </c>
      <c r="G417" s="50" t="s">
        <v>111</v>
      </c>
      <c r="H417" s="8" t="s">
        <v>112</v>
      </c>
      <c r="I417" s="8">
        <v>2</v>
      </c>
      <c r="J417" s="67">
        <v>870</v>
      </c>
    </row>
    <row r="418" ht="30" customHeight="1" spans="1:10">
      <c r="A418" s="47">
        <v>414</v>
      </c>
      <c r="B418" s="8" t="s">
        <v>463</v>
      </c>
      <c r="C418" s="8" t="s">
        <v>393</v>
      </c>
      <c r="D418" s="8" t="s">
        <v>464</v>
      </c>
      <c r="E418" s="8" t="s">
        <v>119</v>
      </c>
      <c r="F418" s="47">
        <v>1</v>
      </c>
      <c r="G418" s="50" t="s">
        <v>111</v>
      </c>
      <c r="H418" s="8" t="s">
        <v>112</v>
      </c>
      <c r="I418" s="8">
        <v>2</v>
      </c>
      <c r="J418" s="67">
        <v>870</v>
      </c>
    </row>
    <row r="419" ht="30" customHeight="1" spans="1:10">
      <c r="A419" s="47">
        <v>415</v>
      </c>
      <c r="B419" s="8" t="s">
        <v>465</v>
      </c>
      <c r="C419" s="8" t="s">
        <v>393</v>
      </c>
      <c r="D419" s="8" t="s">
        <v>464</v>
      </c>
      <c r="E419" s="8" t="s">
        <v>120</v>
      </c>
      <c r="F419" s="47">
        <v>1</v>
      </c>
      <c r="G419" s="50" t="s">
        <v>111</v>
      </c>
      <c r="H419" s="8" t="s">
        <v>112</v>
      </c>
      <c r="I419" s="8">
        <v>2</v>
      </c>
      <c r="J419" s="67">
        <v>1015</v>
      </c>
    </row>
    <row r="420" ht="30" customHeight="1" spans="1:10">
      <c r="A420" s="47">
        <v>416</v>
      </c>
      <c r="B420" s="8" t="s">
        <v>465</v>
      </c>
      <c r="C420" s="8" t="s">
        <v>393</v>
      </c>
      <c r="D420" s="8" t="s">
        <v>464</v>
      </c>
      <c r="E420" s="8" t="s">
        <v>119</v>
      </c>
      <c r="F420" s="47">
        <v>1</v>
      </c>
      <c r="G420" s="50" t="s">
        <v>111</v>
      </c>
      <c r="H420" s="8" t="s">
        <v>112</v>
      </c>
      <c r="I420" s="8">
        <v>2</v>
      </c>
      <c r="J420" s="67">
        <v>1015</v>
      </c>
    </row>
    <row r="421" ht="30" customHeight="1" spans="1:10">
      <c r="A421" s="47">
        <v>417</v>
      </c>
      <c r="B421" s="8" t="s">
        <v>466</v>
      </c>
      <c r="C421" s="8" t="s">
        <v>467</v>
      </c>
      <c r="D421" s="8" t="s">
        <v>131</v>
      </c>
      <c r="E421" s="8" t="s">
        <v>113</v>
      </c>
      <c r="F421" s="47">
        <v>1</v>
      </c>
      <c r="G421" s="50" t="s">
        <v>111</v>
      </c>
      <c r="H421" s="8" t="s">
        <v>112</v>
      </c>
      <c r="I421" s="74">
        <v>2</v>
      </c>
      <c r="J421" s="66">
        <v>1085</v>
      </c>
    </row>
    <row r="422" ht="30" customHeight="1" spans="1:10">
      <c r="A422" s="47">
        <v>418</v>
      </c>
      <c r="B422" s="8" t="s">
        <v>466</v>
      </c>
      <c r="C422" s="8" t="s">
        <v>467</v>
      </c>
      <c r="D422" s="56" t="s">
        <v>131</v>
      </c>
      <c r="E422" s="8" t="s">
        <v>110</v>
      </c>
      <c r="F422" s="47">
        <v>1</v>
      </c>
      <c r="G422" s="50" t="s">
        <v>111</v>
      </c>
      <c r="H422" s="8" t="s">
        <v>112</v>
      </c>
      <c r="I422" s="74">
        <v>2</v>
      </c>
      <c r="J422" s="66">
        <v>1085</v>
      </c>
    </row>
    <row r="423" ht="30" customHeight="1" spans="1:10">
      <c r="A423" s="47">
        <v>419</v>
      </c>
      <c r="B423" s="57" t="s">
        <v>468</v>
      </c>
      <c r="C423" s="8" t="s">
        <v>467</v>
      </c>
      <c r="D423" s="8" t="s">
        <v>131</v>
      </c>
      <c r="E423" s="8" t="s">
        <v>120</v>
      </c>
      <c r="F423" s="47">
        <v>1</v>
      </c>
      <c r="G423" s="50" t="s">
        <v>111</v>
      </c>
      <c r="H423" s="8" t="s">
        <v>112</v>
      </c>
      <c r="I423" s="74">
        <v>2</v>
      </c>
      <c r="J423" s="66">
        <v>775</v>
      </c>
    </row>
    <row r="424" ht="30" customHeight="1" spans="1:10">
      <c r="A424" s="47">
        <v>420</v>
      </c>
      <c r="B424" s="57" t="s">
        <v>468</v>
      </c>
      <c r="C424" s="8" t="s">
        <v>467</v>
      </c>
      <c r="D424" s="8" t="s">
        <v>131</v>
      </c>
      <c r="E424" s="8" t="s">
        <v>119</v>
      </c>
      <c r="F424" s="47">
        <v>1</v>
      </c>
      <c r="G424" s="50" t="s">
        <v>111</v>
      </c>
      <c r="H424" s="8" t="s">
        <v>112</v>
      </c>
      <c r="I424" s="74">
        <v>2</v>
      </c>
      <c r="J424" s="66">
        <v>775</v>
      </c>
    </row>
    <row r="425" ht="30" customHeight="1" spans="1:10">
      <c r="A425" s="47">
        <v>421</v>
      </c>
      <c r="B425" s="56" t="s">
        <v>469</v>
      </c>
      <c r="C425" s="8" t="s">
        <v>467</v>
      </c>
      <c r="D425" s="62" t="s">
        <v>470</v>
      </c>
      <c r="E425" s="8" t="s">
        <v>120</v>
      </c>
      <c r="F425" s="47">
        <v>1</v>
      </c>
      <c r="G425" s="50" t="s">
        <v>111</v>
      </c>
      <c r="H425" s="8" t="s">
        <v>112</v>
      </c>
      <c r="I425" s="74">
        <v>2</v>
      </c>
      <c r="J425" s="66">
        <v>825</v>
      </c>
    </row>
    <row r="426" ht="30" customHeight="1" spans="1:10">
      <c r="A426" s="47">
        <v>422</v>
      </c>
      <c r="B426" s="56" t="s">
        <v>469</v>
      </c>
      <c r="C426" s="8" t="s">
        <v>467</v>
      </c>
      <c r="D426" s="62" t="s">
        <v>470</v>
      </c>
      <c r="E426" s="8" t="s">
        <v>119</v>
      </c>
      <c r="F426" s="47">
        <v>1</v>
      </c>
      <c r="G426" s="50" t="s">
        <v>111</v>
      </c>
      <c r="H426" s="8" t="s">
        <v>112</v>
      </c>
      <c r="I426" s="74">
        <v>2</v>
      </c>
      <c r="J426" s="66">
        <v>825</v>
      </c>
    </row>
    <row r="427" ht="30" customHeight="1" spans="1:10">
      <c r="A427" s="47">
        <v>423</v>
      </c>
      <c r="B427" s="8" t="s">
        <v>471</v>
      </c>
      <c r="C427" s="8" t="s">
        <v>467</v>
      </c>
      <c r="D427" s="8" t="s">
        <v>472</v>
      </c>
      <c r="E427" s="8" t="s">
        <v>120</v>
      </c>
      <c r="F427" s="47">
        <v>1</v>
      </c>
      <c r="G427" s="50" t="s">
        <v>111</v>
      </c>
      <c r="H427" s="8" t="s">
        <v>112</v>
      </c>
      <c r="I427" s="74">
        <v>2</v>
      </c>
      <c r="J427" s="66">
        <v>1320</v>
      </c>
    </row>
    <row r="428" ht="30" customHeight="1" spans="1:10">
      <c r="A428" s="47">
        <v>424</v>
      </c>
      <c r="B428" s="8" t="s">
        <v>471</v>
      </c>
      <c r="C428" s="8" t="s">
        <v>467</v>
      </c>
      <c r="D428" s="8" t="s">
        <v>472</v>
      </c>
      <c r="E428" s="8" t="s">
        <v>119</v>
      </c>
      <c r="F428" s="47">
        <v>1</v>
      </c>
      <c r="G428" s="50" t="s">
        <v>111</v>
      </c>
      <c r="H428" s="8" t="s">
        <v>112</v>
      </c>
      <c r="I428" s="74">
        <v>2</v>
      </c>
      <c r="J428" s="66">
        <v>1320</v>
      </c>
    </row>
    <row r="429" ht="30" customHeight="1" spans="1:10">
      <c r="A429" s="47">
        <v>425</v>
      </c>
      <c r="B429" s="8" t="s">
        <v>473</v>
      </c>
      <c r="C429" s="8" t="s">
        <v>467</v>
      </c>
      <c r="D429" s="8" t="s">
        <v>474</v>
      </c>
      <c r="E429" s="8" t="s">
        <v>120</v>
      </c>
      <c r="F429" s="47">
        <v>1</v>
      </c>
      <c r="G429" s="50" t="s">
        <v>111</v>
      </c>
      <c r="H429" s="8" t="s">
        <v>112</v>
      </c>
      <c r="I429" s="74">
        <v>2</v>
      </c>
      <c r="J429" s="66">
        <v>725</v>
      </c>
    </row>
    <row r="430" ht="30" customHeight="1" spans="1:10">
      <c r="A430" s="47">
        <v>426</v>
      </c>
      <c r="B430" s="8" t="s">
        <v>473</v>
      </c>
      <c r="C430" s="8" t="s">
        <v>467</v>
      </c>
      <c r="D430" s="8" t="s">
        <v>474</v>
      </c>
      <c r="E430" s="8" t="s">
        <v>119</v>
      </c>
      <c r="F430" s="47">
        <v>1</v>
      </c>
      <c r="G430" s="50" t="s">
        <v>111</v>
      </c>
      <c r="H430" s="8" t="s">
        <v>112</v>
      </c>
      <c r="I430" s="74">
        <v>2</v>
      </c>
      <c r="J430" s="66">
        <v>725</v>
      </c>
    </row>
    <row r="431" ht="30" customHeight="1" spans="1:10">
      <c r="A431" s="47">
        <v>427</v>
      </c>
      <c r="B431" s="57" t="s">
        <v>475</v>
      </c>
      <c r="C431" s="8" t="s">
        <v>467</v>
      </c>
      <c r="D431" s="8" t="s">
        <v>315</v>
      </c>
      <c r="E431" s="8" t="s">
        <v>119</v>
      </c>
      <c r="F431" s="47">
        <v>1</v>
      </c>
      <c r="G431" s="50" t="s">
        <v>111</v>
      </c>
      <c r="H431" s="8" t="s">
        <v>112</v>
      </c>
      <c r="I431" s="74">
        <v>2</v>
      </c>
      <c r="J431" s="66">
        <v>1320</v>
      </c>
    </row>
    <row r="432" ht="30" customHeight="1" spans="1:10">
      <c r="A432" s="47">
        <v>428</v>
      </c>
      <c r="B432" s="8" t="s">
        <v>476</v>
      </c>
      <c r="C432" s="8" t="s">
        <v>467</v>
      </c>
      <c r="D432" s="8" t="s">
        <v>315</v>
      </c>
      <c r="E432" s="8" t="s">
        <v>119</v>
      </c>
      <c r="F432" s="47">
        <v>1</v>
      </c>
      <c r="G432" s="50" t="s">
        <v>111</v>
      </c>
      <c r="H432" s="8" t="s">
        <v>112</v>
      </c>
      <c r="I432" s="74">
        <v>2</v>
      </c>
      <c r="J432" s="66">
        <v>1155</v>
      </c>
    </row>
    <row r="433" ht="30" customHeight="1" spans="1:10">
      <c r="A433" s="47">
        <v>429</v>
      </c>
      <c r="B433" s="57" t="s">
        <v>476</v>
      </c>
      <c r="C433" s="8" t="s">
        <v>467</v>
      </c>
      <c r="D433" s="8" t="s">
        <v>315</v>
      </c>
      <c r="E433" s="8" t="s">
        <v>120</v>
      </c>
      <c r="F433" s="47">
        <v>1</v>
      </c>
      <c r="G433" s="50" t="s">
        <v>111</v>
      </c>
      <c r="H433" s="8" t="s">
        <v>112</v>
      </c>
      <c r="I433" s="74">
        <v>2</v>
      </c>
      <c r="J433" s="66">
        <v>1155</v>
      </c>
    </row>
    <row r="434" ht="30" customHeight="1" spans="1:10">
      <c r="A434" s="47">
        <v>430</v>
      </c>
      <c r="B434" s="57" t="s">
        <v>477</v>
      </c>
      <c r="C434" s="8" t="s">
        <v>467</v>
      </c>
      <c r="D434" s="8" t="s">
        <v>478</v>
      </c>
      <c r="E434" s="8" t="s">
        <v>110</v>
      </c>
      <c r="F434" s="47">
        <v>1</v>
      </c>
      <c r="G434" s="50" t="s">
        <v>111</v>
      </c>
      <c r="H434" s="8" t="s">
        <v>112</v>
      </c>
      <c r="I434" s="74">
        <v>2</v>
      </c>
      <c r="J434" s="66">
        <v>990</v>
      </c>
    </row>
    <row r="435" ht="30" customHeight="1" spans="1:10">
      <c r="A435" s="47">
        <v>431</v>
      </c>
      <c r="B435" s="8" t="s">
        <v>479</v>
      </c>
      <c r="C435" s="8" t="s">
        <v>467</v>
      </c>
      <c r="D435" s="8" t="s">
        <v>427</v>
      </c>
      <c r="E435" s="8" t="s">
        <v>119</v>
      </c>
      <c r="F435" s="47">
        <v>1</v>
      </c>
      <c r="G435" s="50" t="s">
        <v>111</v>
      </c>
      <c r="H435" s="8" t="s">
        <v>112</v>
      </c>
      <c r="I435" s="8">
        <v>2</v>
      </c>
      <c r="J435" s="67">
        <v>810</v>
      </c>
    </row>
    <row r="436" ht="30" customHeight="1" spans="1:10">
      <c r="A436" s="47">
        <v>432</v>
      </c>
      <c r="B436" s="8" t="s">
        <v>479</v>
      </c>
      <c r="C436" s="8" t="s">
        <v>467</v>
      </c>
      <c r="D436" s="8" t="s">
        <v>427</v>
      </c>
      <c r="E436" s="8" t="s">
        <v>120</v>
      </c>
      <c r="F436" s="47">
        <v>1</v>
      </c>
      <c r="G436" s="50" t="s">
        <v>111</v>
      </c>
      <c r="H436" s="8" t="s">
        <v>112</v>
      </c>
      <c r="I436" s="8">
        <v>2</v>
      </c>
      <c r="J436" s="67">
        <v>810</v>
      </c>
    </row>
    <row r="437" ht="30" customHeight="1" spans="1:10">
      <c r="A437" s="47">
        <v>433</v>
      </c>
      <c r="B437" s="56" t="s">
        <v>480</v>
      </c>
      <c r="C437" s="8" t="s">
        <v>467</v>
      </c>
      <c r="D437" s="62" t="s">
        <v>481</v>
      </c>
      <c r="E437" s="8" t="s">
        <v>120</v>
      </c>
      <c r="F437" s="47">
        <v>1</v>
      </c>
      <c r="G437" s="50" t="s">
        <v>111</v>
      </c>
      <c r="H437" s="74" t="s">
        <v>112</v>
      </c>
      <c r="I437" s="69">
        <v>2</v>
      </c>
      <c r="J437" s="67">
        <v>1155</v>
      </c>
    </row>
    <row r="438" ht="30" customHeight="1" spans="1:10">
      <c r="A438" s="47">
        <v>434</v>
      </c>
      <c r="B438" s="56" t="s">
        <v>480</v>
      </c>
      <c r="C438" s="8" t="s">
        <v>467</v>
      </c>
      <c r="D438" s="62" t="s">
        <v>481</v>
      </c>
      <c r="E438" s="8" t="s">
        <v>119</v>
      </c>
      <c r="F438" s="47">
        <v>1</v>
      </c>
      <c r="G438" s="50" t="s">
        <v>111</v>
      </c>
      <c r="H438" s="74" t="s">
        <v>112</v>
      </c>
      <c r="I438" s="69">
        <v>2</v>
      </c>
      <c r="J438" s="67">
        <v>1155</v>
      </c>
    </row>
    <row r="439" ht="30" customHeight="1" spans="1:10">
      <c r="A439" s="47">
        <v>435</v>
      </c>
      <c r="B439" s="56" t="s">
        <v>482</v>
      </c>
      <c r="C439" s="8" t="s">
        <v>467</v>
      </c>
      <c r="D439" s="62" t="s">
        <v>481</v>
      </c>
      <c r="E439" s="8" t="s">
        <v>120</v>
      </c>
      <c r="F439" s="47">
        <v>1</v>
      </c>
      <c r="G439" s="50" t="s">
        <v>111</v>
      </c>
      <c r="H439" s="74" t="s">
        <v>112</v>
      </c>
      <c r="I439" s="8">
        <v>2</v>
      </c>
      <c r="J439" s="67">
        <v>930</v>
      </c>
    </row>
    <row r="440" ht="30" customHeight="1" spans="1:10">
      <c r="A440" s="47">
        <v>436</v>
      </c>
      <c r="B440" s="56" t="s">
        <v>482</v>
      </c>
      <c r="C440" s="8" t="s">
        <v>467</v>
      </c>
      <c r="D440" s="62" t="s">
        <v>481</v>
      </c>
      <c r="E440" s="8" t="s">
        <v>119</v>
      </c>
      <c r="F440" s="47">
        <v>1</v>
      </c>
      <c r="G440" s="50" t="s">
        <v>111</v>
      </c>
      <c r="H440" s="74" t="s">
        <v>112</v>
      </c>
      <c r="I440" s="8">
        <v>2</v>
      </c>
      <c r="J440" s="67">
        <v>930</v>
      </c>
    </row>
    <row r="441" ht="30" customHeight="1" spans="1:10">
      <c r="A441" s="47">
        <v>437</v>
      </c>
      <c r="B441" s="70" t="s">
        <v>483</v>
      </c>
      <c r="C441" s="8" t="s">
        <v>467</v>
      </c>
      <c r="D441" s="62" t="s">
        <v>431</v>
      </c>
      <c r="E441" s="8" t="s">
        <v>120</v>
      </c>
      <c r="F441" s="47">
        <v>1</v>
      </c>
      <c r="G441" s="50" t="s">
        <v>111</v>
      </c>
      <c r="H441" s="74" t="s">
        <v>112</v>
      </c>
      <c r="I441" s="8">
        <v>2</v>
      </c>
      <c r="J441" s="67">
        <v>810</v>
      </c>
    </row>
    <row r="442" ht="30" customHeight="1" spans="1:10">
      <c r="A442" s="47">
        <v>438</v>
      </c>
      <c r="B442" s="8" t="s">
        <v>484</v>
      </c>
      <c r="C442" s="8" t="s">
        <v>467</v>
      </c>
      <c r="D442" s="57" t="s">
        <v>431</v>
      </c>
      <c r="E442" s="8" t="s">
        <v>119</v>
      </c>
      <c r="F442" s="47">
        <v>1</v>
      </c>
      <c r="G442" s="50" t="s">
        <v>111</v>
      </c>
      <c r="H442" s="74" t="s">
        <v>112</v>
      </c>
      <c r="I442" s="8">
        <v>2</v>
      </c>
      <c r="J442" s="67">
        <v>810</v>
      </c>
    </row>
    <row r="443" ht="30" customHeight="1" spans="1:10">
      <c r="A443" s="47">
        <v>439</v>
      </c>
      <c r="B443" s="8" t="s">
        <v>485</v>
      </c>
      <c r="C443" s="8" t="s">
        <v>467</v>
      </c>
      <c r="D443" s="62" t="s">
        <v>486</v>
      </c>
      <c r="E443" s="8" t="s">
        <v>120</v>
      </c>
      <c r="F443" s="47">
        <v>1</v>
      </c>
      <c r="G443" s="50" t="s">
        <v>111</v>
      </c>
      <c r="H443" s="74" t="s">
        <v>128</v>
      </c>
      <c r="I443" s="8">
        <v>1</v>
      </c>
      <c r="J443" s="67">
        <v>870</v>
      </c>
    </row>
    <row r="444" ht="30" customHeight="1" spans="1:10">
      <c r="A444" s="47">
        <v>440</v>
      </c>
      <c r="B444" s="8" t="s">
        <v>485</v>
      </c>
      <c r="C444" s="8" t="s">
        <v>467</v>
      </c>
      <c r="D444" s="62" t="s">
        <v>486</v>
      </c>
      <c r="E444" s="8" t="s">
        <v>119</v>
      </c>
      <c r="F444" s="47">
        <v>1</v>
      </c>
      <c r="G444" s="50" t="s">
        <v>111</v>
      </c>
      <c r="H444" s="74" t="s">
        <v>112</v>
      </c>
      <c r="I444" s="8">
        <v>2</v>
      </c>
      <c r="J444" s="67">
        <v>870</v>
      </c>
    </row>
    <row r="445" ht="30" customHeight="1" spans="1:10">
      <c r="A445" s="47">
        <v>441</v>
      </c>
      <c r="B445" s="8" t="s">
        <v>487</v>
      </c>
      <c r="C445" s="8" t="s">
        <v>467</v>
      </c>
      <c r="D445" s="8" t="s">
        <v>474</v>
      </c>
      <c r="E445" s="8" t="s">
        <v>120</v>
      </c>
      <c r="F445" s="47">
        <v>1</v>
      </c>
      <c r="G445" s="50" t="s">
        <v>111</v>
      </c>
      <c r="H445" s="74" t="s">
        <v>112</v>
      </c>
      <c r="I445" s="69">
        <v>2</v>
      </c>
      <c r="J445" s="67">
        <v>870</v>
      </c>
    </row>
    <row r="446" ht="30" customHeight="1" spans="1:10">
      <c r="A446" s="47">
        <v>442</v>
      </c>
      <c r="B446" s="8" t="s">
        <v>487</v>
      </c>
      <c r="C446" s="8" t="s">
        <v>467</v>
      </c>
      <c r="D446" s="8" t="s">
        <v>474</v>
      </c>
      <c r="E446" s="8" t="s">
        <v>119</v>
      </c>
      <c r="F446" s="47">
        <v>1</v>
      </c>
      <c r="G446" s="50" t="s">
        <v>111</v>
      </c>
      <c r="H446" s="74" t="s">
        <v>112</v>
      </c>
      <c r="I446" s="8">
        <v>2</v>
      </c>
      <c r="J446" s="67">
        <v>870</v>
      </c>
    </row>
    <row r="447" ht="30" customHeight="1" spans="1:10">
      <c r="A447" s="47">
        <v>443</v>
      </c>
      <c r="B447" s="57" t="s">
        <v>488</v>
      </c>
      <c r="C447" s="8" t="s">
        <v>467</v>
      </c>
      <c r="D447" s="8" t="s">
        <v>489</v>
      </c>
      <c r="E447" s="8" t="s">
        <v>119</v>
      </c>
      <c r="F447" s="47">
        <v>1</v>
      </c>
      <c r="G447" s="50" t="s">
        <v>111</v>
      </c>
      <c r="H447" s="74" t="s">
        <v>112</v>
      </c>
      <c r="I447" s="8">
        <v>2</v>
      </c>
      <c r="J447" s="67">
        <v>870</v>
      </c>
    </row>
    <row r="448" ht="30" customHeight="1" spans="1:10">
      <c r="A448" s="47">
        <v>444</v>
      </c>
      <c r="B448" s="57" t="s">
        <v>488</v>
      </c>
      <c r="C448" s="8" t="s">
        <v>467</v>
      </c>
      <c r="D448" s="8" t="s">
        <v>489</v>
      </c>
      <c r="E448" s="8" t="s">
        <v>120</v>
      </c>
      <c r="F448" s="47">
        <v>1</v>
      </c>
      <c r="G448" s="50" t="s">
        <v>111</v>
      </c>
      <c r="H448" s="74" t="s">
        <v>112</v>
      </c>
      <c r="I448" s="8">
        <v>2</v>
      </c>
      <c r="J448" s="66">
        <v>870</v>
      </c>
    </row>
    <row r="449" ht="30" customHeight="1" spans="1:10">
      <c r="A449" s="47">
        <v>445</v>
      </c>
      <c r="B449" s="57" t="s">
        <v>477</v>
      </c>
      <c r="C449" s="8" t="s">
        <v>467</v>
      </c>
      <c r="D449" s="8" t="s">
        <v>478</v>
      </c>
      <c r="E449" s="8" t="s">
        <v>113</v>
      </c>
      <c r="F449" s="47">
        <v>1</v>
      </c>
      <c r="G449" s="50" t="s">
        <v>111</v>
      </c>
      <c r="H449" s="74" t="s">
        <v>128</v>
      </c>
      <c r="I449" s="8">
        <v>1</v>
      </c>
      <c r="J449" s="66">
        <v>930</v>
      </c>
    </row>
    <row r="450" ht="30" customHeight="1" spans="1:10">
      <c r="A450" s="47">
        <v>446</v>
      </c>
      <c r="B450" s="56" t="s">
        <v>490</v>
      </c>
      <c r="C450" s="8" t="s">
        <v>467</v>
      </c>
      <c r="D450" s="62" t="s">
        <v>491</v>
      </c>
      <c r="E450" s="8" t="s">
        <v>113</v>
      </c>
      <c r="F450" s="47">
        <v>1</v>
      </c>
      <c r="G450" s="50" t="s">
        <v>111</v>
      </c>
      <c r="H450" s="74" t="s">
        <v>112</v>
      </c>
      <c r="I450" s="8">
        <v>2</v>
      </c>
      <c r="J450" s="66">
        <v>725</v>
      </c>
    </row>
    <row r="451" ht="30" customHeight="1" spans="1:10">
      <c r="A451" s="47">
        <v>447</v>
      </c>
      <c r="B451" s="8" t="s">
        <v>492</v>
      </c>
      <c r="C451" s="8" t="s">
        <v>467</v>
      </c>
      <c r="D451" s="8" t="s">
        <v>493</v>
      </c>
      <c r="E451" s="8" t="s">
        <v>119</v>
      </c>
      <c r="F451" s="47">
        <v>1</v>
      </c>
      <c r="G451" s="50" t="s">
        <v>111</v>
      </c>
      <c r="H451" s="74" t="s">
        <v>128</v>
      </c>
      <c r="I451" s="8">
        <v>1</v>
      </c>
      <c r="J451" s="66">
        <v>675</v>
      </c>
    </row>
    <row r="452" ht="30" customHeight="1" spans="1:10">
      <c r="A452" s="47">
        <v>448</v>
      </c>
      <c r="B452" s="8" t="s">
        <v>494</v>
      </c>
      <c r="C452" s="8" t="s">
        <v>467</v>
      </c>
      <c r="D452" s="8" t="s">
        <v>495</v>
      </c>
      <c r="E452" s="8" t="s">
        <v>120</v>
      </c>
      <c r="F452" s="47">
        <v>1</v>
      </c>
      <c r="G452" s="50" t="s">
        <v>111</v>
      </c>
      <c r="H452" s="74" t="s">
        <v>112</v>
      </c>
      <c r="I452" s="8">
        <v>2</v>
      </c>
      <c r="J452" s="66">
        <v>675</v>
      </c>
    </row>
    <row r="453" ht="30" customHeight="1" spans="1:10">
      <c r="A453" s="47">
        <v>449</v>
      </c>
      <c r="B453" s="8" t="s">
        <v>494</v>
      </c>
      <c r="C453" s="8" t="s">
        <v>467</v>
      </c>
      <c r="D453" s="8" t="s">
        <v>495</v>
      </c>
      <c r="E453" s="8" t="s">
        <v>119</v>
      </c>
      <c r="F453" s="47">
        <v>1</v>
      </c>
      <c r="G453" s="50" t="s">
        <v>111</v>
      </c>
      <c r="H453" s="74" t="s">
        <v>112</v>
      </c>
      <c r="I453" s="8">
        <v>2</v>
      </c>
      <c r="J453" s="66">
        <v>675</v>
      </c>
    </row>
    <row r="454" ht="30" customHeight="1" spans="1:10">
      <c r="A454" s="47">
        <v>450</v>
      </c>
      <c r="B454" s="8" t="s">
        <v>496</v>
      </c>
      <c r="C454" s="8" t="s">
        <v>467</v>
      </c>
      <c r="D454" s="8" t="s">
        <v>495</v>
      </c>
      <c r="E454" s="8" t="s">
        <v>120</v>
      </c>
      <c r="F454" s="47">
        <v>1</v>
      </c>
      <c r="G454" s="50" t="s">
        <v>111</v>
      </c>
      <c r="H454" s="74" t="s">
        <v>128</v>
      </c>
      <c r="I454" s="8">
        <v>1</v>
      </c>
      <c r="J454" s="66">
        <v>675</v>
      </c>
    </row>
    <row r="455" ht="30" customHeight="1" spans="1:10">
      <c r="A455" s="47">
        <v>451</v>
      </c>
      <c r="B455" s="8" t="s">
        <v>496</v>
      </c>
      <c r="C455" s="8" t="s">
        <v>467</v>
      </c>
      <c r="D455" s="8" t="s">
        <v>495</v>
      </c>
      <c r="E455" s="8" t="s">
        <v>119</v>
      </c>
      <c r="F455" s="47">
        <v>1</v>
      </c>
      <c r="G455" s="50" t="s">
        <v>111</v>
      </c>
      <c r="H455" s="74" t="s">
        <v>128</v>
      </c>
      <c r="I455" s="8">
        <v>1</v>
      </c>
      <c r="J455" s="66">
        <v>675</v>
      </c>
    </row>
    <row r="456" ht="30" customHeight="1" spans="1:10">
      <c r="A456" s="47">
        <v>452</v>
      </c>
      <c r="B456" s="8" t="s">
        <v>497</v>
      </c>
      <c r="C456" s="8" t="s">
        <v>467</v>
      </c>
      <c r="D456" s="8" t="s">
        <v>498</v>
      </c>
      <c r="E456" s="8" t="s">
        <v>110</v>
      </c>
      <c r="F456" s="47">
        <v>1</v>
      </c>
      <c r="G456" s="50" t="s">
        <v>111</v>
      </c>
      <c r="H456" s="74" t="s">
        <v>128</v>
      </c>
      <c r="I456" s="8">
        <v>1</v>
      </c>
      <c r="J456" s="66">
        <v>675</v>
      </c>
    </row>
    <row r="457" ht="30" customHeight="1" spans="1:10">
      <c r="A457" s="47">
        <v>453</v>
      </c>
      <c r="B457" s="8" t="s">
        <v>499</v>
      </c>
      <c r="C457" s="8" t="s">
        <v>467</v>
      </c>
      <c r="D457" s="8" t="s">
        <v>498</v>
      </c>
      <c r="E457" s="8" t="s">
        <v>110</v>
      </c>
      <c r="F457" s="47">
        <v>1</v>
      </c>
      <c r="G457" s="50" t="s">
        <v>111</v>
      </c>
      <c r="H457" s="74" t="s">
        <v>128</v>
      </c>
      <c r="I457" s="8">
        <v>1</v>
      </c>
      <c r="J457" s="66">
        <v>675</v>
      </c>
    </row>
    <row r="458" ht="30" customHeight="1" spans="1:10">
      <c r="A458" s="47">
        <v>454</v>
      </c>
      <c r="B458" s="8" t="s">
        <v>499</v>
      </c>
      <c r="C458" s="8" t="s">
        <v>467</v>
      </c>
      <c r="D458" s="8" t="s">
        <v>498</v>
      </c>
      <c r="E458" s="8" t="s">
        <v>113</v>
      </c>
      <c r="F458" s="47">
        <v>1</v>
      </c>
      <c r="G458" s="50" t="s">
        <v>111</v>
      </c>
      <c r="H458" s="74" t="s">
        <v>128</v>
      </c>
      <c r="I458" s="69">
        <v>1</v>
      </c>
      <c r="J458" s="67">
        <v>675</v>
      </c>
    </row>
    <row r="459" ht="30" customHeight="1" spans="1:10">
      <c r="A459" s="63"/>
      <c r="B459" s="63"/>
      <c r="C459" s="63"/>
      <c r="D459" s="63"/>
      <c r="E459" s="63"/>
      <c r="F459" s="64">
        <f>SUM(F5:F458)</f>
        <v>454</v>
      </c>
      <c r="G459" s="64"/>
      <c r="H459" s="64"/>
      <c r="I459" s="64">
        <f>SUM(I5:I458)</f>
        <v>821</v>
      </c>
      <c r="J459" s="64"/>
    </row>
    <row r="460" ht="30" customHeight="1"/>
    <row r="461" ht="30" customHeight="1"/>
    <row r="462" ht="30" customHeight="1"/>
    <row r="463" ht="30" customHeight="1"/>
    <row r="464" ht="30" customHeight="1"/>
    <row r="465" ht="30" customHeight="1"/>
    <row r="466" ht="30" customHeight="1"/>
    <row r="467" ht="30" customHeight="1"/>
    <row r="468" ht="30" customHeight="1"/>
  </sheetData>
  <autoFilter xmlns:etc="http://www.wps.cn/officeDocument/2017/etCustomData" ref="A4:J459" etc:filterBottomFollowUsedRange="0">
    <extLst/>
  </autoFilter>
  <mergeCells count="10">
    <mergeCell ref="A1:J1"/>
    <mergeCell ref="G3:H3"/>
    <mergeCell ref="A3:A4"/>
    <mergeCell ref="B3:B4"/>
    <mergeCell ref="C3:C4"/>
    <mergeCell ref="D3:D4"/>
    <mergeCell ref="E3:E4"/>
    <mergeCell ref="F3:F4"/>
    <mergeCell ref="I3:I4"/>
    <mergeCell ref="J3:J4"/>
  </mergeCells>
  <printOptions horizontalCentered="1"/>
  <pageMargins left="0.0784722222222222" right="0.0784722222222222" top="0.196527777777778" bottom="0.196527777777778" header="0" footer="0.0784722222222222"/>
  <pageSetup paperSize="9" scale="65" orientation="landscape" horizontalDpi="600" verticalDpi="300"/>
  <headerFooter alignWithMargins="0" scaleWithDoc="0"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0"/>
  <sheetViews>
    <sheetView zoomScale="85" zoomScaleNormal="85" workbookViewId="0">
      <pane ySplit="4" topLeftCell="A5" activePane="bottomLeft" state="frozen"/>
      <selection/>
      <selection pane="bottomLeft" activeCell="M112" sqref="M112"/>
    </sheetView>
  </sheetViews>
  <sheetFormatPr defaultColWidth="9" defaultRowHeight="14.25"/>
  <cols>
    <col min="1" max="1" width="5.625" style="35" customWidth="1"/>
    <col min="2" max="2" width="25.625" style="35" customWidth="1"/>
    <col min="3" max="3" width="15.625" style="35" customWidth="1"/>
    <col min="4" max="5" width="10.625" style="35" customWidth="1"/>
    <col min="6" max="6" width="7.625" style="35" customWidth="1"/>
    <col min="7" max="9" width="10.625" style="36" customWidth="1"/>
    <col min="10" max="10" width="14.625" style="36" customWidth="1"/>
    <col min="11" max="16384" width="9" style="35"/>
  </cols>
  <sheetData>
    <row r="1" s="35" customFormat="1" ht="30" customHeight="1" spans="1:10">
      <c r="A1" s="16" t="s">
        <v>500</v>
      </c>
      <c r="B1" s="16"/>
      <c r="C1" s="16"/>
      <c r="D1" s="16"/>
      <c r="E1" s="16"/>
      <c r="F1" s="16"/>
      <c r="G1" s="16"/>
      <c r="H1" s="16"/>
      <c r="I1" s="16"/>
      <c r="J1" s="16"/>
    </row>
    <row r="2" s="35" customFormat="1" ht="30" customHeight="1" spans="1:10">
      <c r="A2" s="38" t="s">
        <v>96</v>
      </c>
      <c r="B2" s="39"/>
      <c r="C2" s="39"/>
      <c r="D2" s="39"/>
      <c r="E2" s="39"/>
      <c r="F2" s="39"/>
      <c r="G2" s="40"/>
      <c r="H2" s="41"/>
      <c r="I2" s="41"/>
      <c r="J2" s="41"/>
    </row>
    <row r="3" s="36" customFormat="1" ht="29" customHeight="1" spans="1:10">
      <c r="A3" s="42" t="s">
        <v>1</v>
      </c>
      <c r="B3" s="43" t="s">
        <v>97</v>
      </c>
      <c r="C3" s="43" t="s">
        <v>98</v>
      </c>
      <c r="D3" s="43" t="s">
        <v>99</v>
      </c>
      <c r="E3" s="43" t="s">
        <v>100</v>
      </c>
      <c r="F3" s="43" t="s">
        <v>101</v>
      </c>
      <c r="G3" s="44" t="s">
        <v>102</v>
      </c>
      <c r="H3" s="44"/>
      <c r="I3" s="44" t="s">
        <v>103</v>
      </c>
      <c r="J3" s="45" t="s">
        <v>501</v>
      </c>
    </row>
    <row r="4" s="36" customFormat="1" ht="26" customHeight="1" spans="1:10">
      <c r="A4" s="42"/>
      <c r="B4" s="43"/>
      <c r="C4" s="43"/>
      <c r="D4" s="43"/>
      <c r="E4" s="43"/>
      <c r="F4" s="43"/>
      <c r="G4" s="45" t="s">
        <v>105</v>
      </c>
      <c r="H4" s="46" t="s">
        <v>106</v>
      </c>
      <c r="I4" s="44"/>
      <c r="J4" s="45"/>
    </row>
    <row r="5" s="37" customFormat="1" ht="26" customHeight="1" spans="1:10">
      <c r="A5" s="47">
        <v>1</v>
      </c>
      <c r="B5" s="8" t="s">
        <v>502</v>
      </c>
      <c r="C5" s="8" t="s">
        <v>503</v>
      </c>
      <c r="D5" s="48" t="s">
        <v>175</v>
      </c>
      <c r="E5" s="49" t="s">
        <v>110</v>
      </c>
      <c r="F5" s="47">
        <v>1</v>
      </c>
      <c r="G5" s="50" t="s">
        <v>111</v>
      </c>
      <c r="H5" s="51" t="s">
        <v>112</v>
      </c>
      <c r="I5" s="51">
        <v>2</v>
      </c>
      <c r="J5" s="52">
        <v>1920</v>
      </c>
    </row>
    <row r="6" s="37" customFormat="1" ht="26" customHeight="1" spans="1:10">
      <c r="A6" s="47">
        <v>2</v>
      </c>
      <c r="B6" s="53" t="s">
        <v>504</v>
      </c>
      <c r="C6" s="8" t="s">
        <v>503</v>
      </c>
      <c r="D6" s="54" t="s">
        <v>145</v>
      </c>
      <c r="E6" s="55" t="s">
        <v>110</v>
      </c>
      <c r="F6" s="47">
        <v>1</v>
      </c>
      <c r="G6" s="50" t="s">
        <v>111</v>
      </c>
      <c r="H6" s="51" t="s">
        <v>128</v>
      </c>
      <c r="I6" s="51">
        <v>1</v>
      </c>
      <c r="J6" s="52">
        <v>690</v>
      </c>
    </row>
    <row r="7" s="37" customFormat="1" ht="26" customHeight="1" spans="1:10">
      <c r="A7" s="47">
        <v>3</v>
      </c>
      <c r="B7" s="56" t="s">
        <v>505</v>
      </c>
      <c r="C7" s="8" t="s">
        <v>503</v>
      </c>
      <c r="D7" s="54" t="s">
        <v>168</v>
      </c>
      <c r="E7" s="55" t="s">
        <v>113</v>
      </c>
      <c r="F7" s="47">
        <v>1</v>
      </c>
      <c r="G7" s="50" t="s">
        <v>111</v>
      </c>
      <c r="H7" s="51" t="s">
        <v>112</v>
      </c>
      <c r="I7" s="51">
        <v>2</v>
      </c>
      <c r="J7" s="52">
        <v>805</v>
      </c>
    </row>
    <row r="8" s="37" customFormat="1" ht="26" customHeight="1" spans="1:10">
      <c r="A8" s="47">
        <v>4</v>
      </c>
      <c r="B8" s="57" t="s">
        <v>505</v>
      </c>
      <c r="C8" s="8" t="s">
        <v>503</v>
      </c>
      <c r="D8" s="49" t="s">
        <v>168</v>
      </c>
      <c r="E8" s="55" t="s">
        <v>110</v>
      </c>
      <c r="F8" s="47">
        <v>1</v>
      </c>
      <c r="G8" s="50" t="s">
        <v>111</v>
      </c>
      <c r="H8" s="51" t="s">
        <v>112</v>
      </c>
      <c r="I8" s="51">
        <v>2</v>
      </c>
      <c r="J8" s="52">
        <v>805</v>
      </c>
    </row>
    <row r="9" ht="30" customHeight="1" spans="1:10">
      <c r="A9" s="47">
        <v>5</v>
      </c>
      <c r="B9" s="58" t="s">
        <v>506</v>
      </c>
      <c r="C9" s="8" t="s">
        <v>507</v>
      </c>
      <c r="D9" s="58" t="s">
        <v>508</v>
      </c>
      <c r="E9" s="58" t="s">
        <v>113</v>
      </c>
      <c r="F9" s="47">
        <v>1</v>
      </c>
      <c r="G9" s="50" t="s">
        <v>111</v>
      </c>
      <c r="H9" s="59" t="s">
        <v>128</v>
      </c>
      <c r="I9" s="8">
        <v>1</v>
      </c>
      <c r="J9" s="60">
        <v>500</v>
      </c>
    </row>
    <row r="10" ht="30" customHeight="1" spans="1:10">
      <c r="A10" s="47">
        <v>6</v>
      </c>
      <c r="B10" s="58" t="s">
        <v>506</v>
      </c>
      <c r="C10" s="8" t="s">
        <v>507</v>
      </c>
      <c r="D10" s="58" t="s">
        <v>508</v>
      </c>
      <c r="E10" s="58" t="s">
        <v>110</v>
      </c>
      <c r="F10" s="47">
        <v>1</v>
      </c>
      <c r="G10" s="50" t="s">
        <v>111</v>
      </c>
      <c r="H10" s="59" t="s">
        <v>115</v>
      </c>
      <c r="I10" s="8">
        <v>3</v>
      </c>
      <c r="J10" s="60">
        <v>500</v>
      </c>
    </row>
    <row r="11" ht="30" customHeight="1" spans="1:10">
      <c r="A11" s="47">
        <v>7</v>
      </c>
      <c r="B11" s="58" t="s">
        <v>509</v>
      </c>
      <c r="C11" s="8" t="s">
        <v>507</v>
      </c>
      <c r="D11" s="58" t="s">
        <v>510</v>
      </c>
      <c r="E11" s="58" t="s">
        <v>120</v>
      </c>
      <c r="F11" s="47">
        <v>1</v>
      </c>
      <c r="G11" s="50" t="s">
        <v>111</v>
      </c>
      <c r="H11" s="59" t="s">
        <v>128</v>
      </c>
      <c r="I11" s="8">
        <v>1</v>
      </c>
      <c r="J11" s="60">
        <v>320</v>
      </c>
    </row>
    <row r="12" ht="30" customHeight="1" spans="1:10">
      <c r="A12" s="47">
        <v>8</v>
      </c>
      <c r="B12" s="58" t="s">
        <v>511</v>
      </c>
      <c r="C12" s="8" t="s">
        <v>507</v>
      </c>
      <c r="D12" s="58" t="s">
        <v>512</v>
      </c>
      <c r="E12" s="58" t="s">
        <v>120</v>
      </c>
      <c r="F12" s="47">
        <v>1</v>
      </c>
      <c r="G12" s="50" t="s">
        <v>111</v>
      </c>
      <c r="H12" s="59" t="s">
        <v>112</v>
      </c>
      <c r="I12" s="8">
        <v>2</v>
      </c>
      <c r="J12" s="60">
        <v>700</v>
      </c>
    </row>
    <row r="13" ht="30" customHeight="1" spans="1:10">
      <c r="A13" s="47">
        <v>9</v>
      </c>
      <c r="B13" s="58" t="s">
        <v>511</v>
      </c>
      <c r="C13" s="8" t="s">
        <v>507</v>
      </c>
      <c r="D13" s="58" t="s">
        <v>512</v>
      </c>
      <c r="E13" s="58" t="s">
        <v>119</v>
      </c>
      <c r="F13" s="47">
        <v>1</v>
      </c>
      <c r="G13" s="50" t="s">
        <v>111</v>
      </c>
      <c r="H13" s="59" t="s">
        <v>128</v>
      </c>
      <c r="I13" s="8">
        <v>1</v>
      </c>
      <c r="J13" s="60">
        <v>700</v>
      </c>
    </row>
    <row r="14" ht="30" customHeight="1" spans="1:10">
      <c r="A14" s="47">
        <v>10</v>
      </c>
      <c r="B14" s="58" t="s">
        <v>513</v>
      </c>
      <c r="C14" s="8" t="s">
        <v>507</v>
      </c>
      <c r="D14" s="58" t="s">
        <v>512</v>
      </c>
      <c r="E14" s="58" t="s">
        <v>120</v>
      </c>
      <c r="F14" s="47">
        <v>1</v>
      </c>
      <c r="G14" s="50" t="s">
        <v>111</v>
      </c>
      <c r="H14" s="59" t="s">
        <v>112</v>
      </c>
      <c r="I14" s="8">
        <v>2</v>
      </c>
      <c r="J14" s="60">
        <v>320</v>
      </c>
    </row>
    <row r="15" ht="30" customHeight="1" spans="1:10">
      <c r="A15" s="47">
        <v>11</v>
      </c>
      <c r="B15" s="58" t="s">
        <v>513</v>
      </c>
      <c r="C15" s="8" t="s">
        <v>507</v>
      </c>
      <c r="D15" s="58" t="s">
        <v>512</v>
      </c>
      <c r="E15" s="58" t="s">
        <v>119</v>
      </c>
      <c r="F15" s="47">
        <v>1</v>
      </c>
      <c r="G15" s="50" t="s">
        <v>111</v>
      </c>
      <c r="H15" s="59" t="s">
        <v>112</v>
      </c>
      <c r="I15" s="8">
        <v>2</v>
      </c>
      <c r="J15" s="60">
        <v>320</v>
      </c>
    </row>
    <row r="16" ht="30" customHeight="1" spans="1:10">
      <c r="A16" s="47">
        <v>12</v>
      </c>
      <c r="B16" s="58" t="s">
        <v>514</v>
      </c>
      <c r="C16" s="8" t="s">
        <v>507</v>
      </c>
      <c r="D16" s="58" t="s">
        <v>515</v>
      </c>
      <c r="E16" s="58" t="s">
        <v>113</v>
      </c>
      <c r="F16" s="47">
        <v>1</v>
      </c>
      <c r="G16" s="50" t="s">
        <v>111</v>
      </c>
      <c r="H16" s="59" t="s">
        <v>128</v>
      </c>
      <c r="I16" s="8">
        <v>1</v>
      </c>
      <c r="J16" s="60">
        <v>320</v>
      </c>
    </row>
    <row r="17" ht="30" customHeight="1" spans="1:10">
      <c r="A17" s="47">
        <v>13</v>
      </c>
      <c r="B17" s="58" t="s">
        <v>514</v>
      </c>
      <c r="C17" s="8" t="s">
        <v>507</v>
      </c>
      <c r="D17" s="58" t="s">
        <v>515</v>
      </c>
      <c r="E17" s="58" t="s">
        <v>110</v>
      </c>
      <c r="F17" s="47">
        <v>1</v>
      </c>
      <c r="G17" s="50" t="s">
        <v>111</v>
      </c>
      <c r="H17" s="59" t="s">
        <v>128</v>
      </c>
      <c r="I17" s="8">
        <v>1</v>
      </c>
      <c r="J17" s="60">
        <v>320</v>
      </c>
    </row>
    <row r="18" ht="30" customHeight="1" spans="1:10">
      <c r="A18" s="47">
        <v>14</v>
      </c>
      <c r="B18" s="58" t="s">
        <v>516</v>
      </c>
      <c r="C18" s="8" t="s">
        <v>507</v>
      </c>
      <c r="D18" s="58" t="s">
        <v>517</v>
      </c>
      <c r="E18" s="58" t="s">
        <v>110</v>
      </c>
      <c r="F18" s="47">
        <v>1</v>
      </c>
      <c r="G18" s="50" t="s">
        <v>111</v>
      </c>
      <c r="H18" s="59" t="s">
        <v>128</v>
      </c>
      <c r="I18" s="8">
        <v>1</v>
      </c>
      <c r="J18" s="60">
        <v>320</v>
      </c>
    </row>
    <row r="19" ht="30" customHeight="1" spans="1:10">
      <c r="A19" s="47">
        <v>15</v>
      </c>
      <c r="B19" s="58" t="s">
        <v>518</v>
      </c>
      <c r="C19" s="8" t="s">
        <v>507</v>
      </c>
      <c r="D19" s="58" t="s">
        <v>517</v>
      </c>
      <c r="E19" s="58" t="s">
        <v>110</v>
      </c>
      <c r="F19" s="47">
        <v>1</v>
      </c>
      <c r="G19" s="50" t="s">
        <v>111</v>
      </c>
      <c r="H19" s="59" t="s">
        <v>128</v>
      </c>
      <c r="I19" s="8">
        <v>1</v>
      </c>
      <c r="J19" s="60">
        <v>320</v>
      </c>
    </row>
    <row r="20" ht="30" customHeight="1" spans="1:10">
      <c r="A20" s="47">
        <v>16</v>
      </c>
      <c r="B20" s="58" t="s">
        <v>518</v>
      </c>
      <c r="C20" s="8" t="s">
        <v>507</v>
      </c>
      <c r="D20" s="58" t="s">
        <v>517</v>
      </c>
      <c r="E20" s="58" t="s">
        <v>113</v>
      </c>
      <c r="F20" s="47">
        <v>1</v>
      </c>
      <c r="G20" s="50" t="s">
        <v>111</v>
      </c>
      <c r="H20" s="59" t="s">
        <v>128</v>
      </c>
      <c r="I20" s="8">
        <v>1</v>
      </c>
      <c r="J20" s="60">
        <v>320</v>
      </c>
    </row>
    <row r="21" ht="30" customHeight="1" spans="1:10">
      <c r="A21" s="47">
        <v>17</v>
      </c>
      <c r="B21" s="58" t="s">
        <v>519</v>
      </c>
      <c r="C21" s="8" t="s">
        <v>507</v>
      </c>
      <c r="D21" s="58" t="s">
        <v>517</v>
      </c>
      <c r="E21" s="58" t="s">
        <v>110</v>
      </c>
      <c r="F21" s="47">
        <v>1</v>
      </c>
      <c r="G21" s="50" t="s">
        <v>111</v>
      </c>
      <c r="H21" s="59" t="s">
        <v>112</v>
      </c>
      <c r="I21" s="8">
        <v>2</v>
      </c>
      <c r="J21" s="60">
        <v>320</v>
      </c>
    </row>
    <row r="22" ht="30" customHeight="1" spans="1:10">
      <c r="A22" s="47">
        <v>18</v>
      </c>
      <c r="B22" s="58" t="s">
        <v>519</v>
      </c>
      <c r="C22" s="8" t="s">
        <v>507</v>
      </c>
      <c r="D22" s="58" t="s">
        <v>517</v>
      </c>
      <c r="E22" s="58" t="s">
        <v>113</v>
      </c>
      <c r="F22" s="47">
        <v>1</v>
      </c>
      <c r="G22" s="50" t="s">
        <v>111</v>
      </c>
      <c r="H22" s="59" t="s">
        <v>112</v>
      </c>
      <c r="I22" s="8">
        <v>2</v>
      </c>
      <c r="J22" s="60">
        <v>320</v>
      </c>
    </row>
    <row r="23" ht="30" customHeight="1" spans="1:10">
      <c r="A23" s="47">
        <v>19</v>
      </c>
      <c r="B23" s="58" t="s">
        <v>520</v>
      </c>
      <c r="C23" s="8" t="s">
        <v>507</v>
      </c>
      <c r="D23" s="58" t="s">
        <v>517</v>
      </c>
      <c r="E23" s="58" t="s">
        <v>113</v>
      </c>
      <c r="F23" s="47">
        <v>1</v>
      </c>
      <c r="G23" s="50" t="s">
        <v>111</v>
      </c>
      <c r="H23" s="59" t="s">
        <v>128</v>
      </c>
      <c r="I23" s="8">
        <v>1</v>
      </c>
      <c r="J23" s="60">
        <v>320</v>
      </c>
    </row>
    <row r="24" ht="30" customHeight="1" spans="1:10">
      <c r="A24" s="47">
        <v>20</v>
      </c>
      <c r="B24" s="58" t="s">
        <v>521</v>
      </c>
      <c r="C24" s="8" t="s">
        <v>507</v>
      </c>
      <c r="D24" s="58" t="s">
        <v>522</v>
      </c>
      <c r="E24" s="58" t="s">
        <v>120</v>
      </c>
      <c r="F24" s="47">
        <v>1</v>
      </c>
      <c r="G24" s="50" t="s">
        <v>111</v>
      </c>
      <c r="H24" s="59" t="s">
        <v>128</v>
      </c>
      <c r="I24" s="8">
        <v>1</v>
      </c>
      <c r="J24" s="60">
        <v>320</v>
      </c>
    </row>
    <row r="25" ht="30" customHeight="1" spans="1:10">
      <c r="A25" s="47">
        <v>21</v>
      </c>
      <c r="B25" s="58" t="s">
        <v>523</v>
      </c>
      <c r="C25" s="8" t="s">
        <v>507</v>
      </c>
      <c r="D25" s="58" t="s">
        <v>524</v>
      </c>
      <c r="E25" s="58" t="s">
        <v>119</v>
      </c>
      <c r="F25" s="47">
        <v>1</v>
      </c>
      <c r="G25" s="50" t="s">
        <v>111</v>
      </c>
      <c r="H25" s="59" t="s">
        <v>115</v>
      </c>
      <c r="I25" s="8">
        <v>3</v>
      </c>
      <c r="J25" s="60">
        <v>320</v>
      </c>
    </row>
    <row r="26" ht="30" customHeight="1" spans="1:10">
      <c r="A26" s="47">
        <v>22</v>
      </c>
      <c r="B26" s="58" t="s">
        <v>525</v>
      </c>
      <c r="C26" s="8" t="s">
        <v>507</v>
      </c>
      <c r="D26" s="58" t="s">
        <v>515</v>
      </c>
      <c r="E26" s="58" t="s">
        <v>113</v>
      </c>
      <c r="F26" s="47">
        <v>1</v>
      </c>
      <c r="G26" s="50" t="s">
        <v>111</v>
      </c>
      <c r="H26" s="59" t="s">
        <v>128</v>
      </c>
      <c r="I26" s="8">
        <v>1</v>
      </c>
      <c r="J26" s="60">
        <v>320</v>
      </c>
    </row>
    <row r="27" ht="30" customHeight="1" spans="1:10">
      <c r="A27" s="47">
        <v>23</v>
      </c>
      <c r="B27" s="58" t="s">
        <v>526</v>
      </c>
      <c r="C27" s="8" t="s">
        <v>507</v>
      </c>
      <c r="D27" s="58" t="s">
        <v>527</v>
      </c>
      <c r="E27" s="58" t="s">
        <v>113</v>
      </c>
      <c r="F27" s="47">
        <v>1</v>
      </c>
      <c r="G27" s="50" t="s">
        <v>111</v>
      </c>
      <c r="H27" s="59" t="s">
        <v>112</v>
      </c>
      <c r="I27" s="8">
        <v>2</v>
      </c>
      <c r="J27" s="60">
        <v>320</v>
      </c>
    </row>
    <row r="28" ht="30" customHeight="1" spans="1:10">
      <c r="A28" s="47">
        <v>24</v>
      </c>
      <c r="B28" s="58" t="s">
        <v>526</v>
      </c>
      <c r="C28" s="8" t="s">
        <v>507</v>
      </c>
      <c r="D28" s="58" t="s">
        <v>527</v>
      </c>
      <c r="E28" s="58" t="s">
        <v>110</v>
      </c>
      <c r="F28" s="47">
        <v>1</v>
      </c>
      <c r="G28" s="50" t="s">
        <v>111</v>
      </c>
      <c r="H28" s="59" t="s">
        <v>128</v>
      </c>
      <c r="I28" s="8">
        <v>1</v>
      </c>
      <c r="J28" s="60">
        <v>320</v>
      </c>
    </row>
    <row r="29" ht="30" customHeight="1" spans="1:10">
      <c r="A29" s="47">
        <v>25</v>
      </c>
      <c r="B29" s="58" t="s">
        <v>528</v>
      </c>
      <c r="C29" s="8" t="s">
        <v>507</v>
      </c>
      <c r="D29" s="58" t="s">
        <v>515</v>
      </c>
      <c r="E29" s="58" t="s">
        <v>110</v>
      </c>
      <c r="F29" s="47">
        <v>1</v>
      </c>
      <c r="G29" s="50" t="s">
        <v>111</v>
      </c>
      <c r="H29" s="59" t="s">
        <v>128</v>
      </c>
      <c r="I29" s="8">
        <v>1</v>
      </c>
      <c r="J29" s="60">
        <v>300</v>
      </c>
    </row>
    <row r="30" ht="30" customHeight="1" spans="1:10">
      <c r="A30" s="47">
        <v>26</v>
      </c>
      <c r="B30" s="58" t="s">
        <v>529</v>
      </c>
      <c r="C30" s="8" t="s">
        <v>507</v>
      </c>
      <c r="D30" s="58" t="s">
        <v>530</v>
      </c>
      <c r="E30" s="58" t="s">
        <v>113</v>
      </c>
      <c r="F30" s="47">
        <v>1</v>
      </c>
      <c r="G30" s="50" t="s">
        <v>111</v>
      </c>
      <c r="H30" s="59" t="s">
        <v>112</v>
      </c>
      <c r="I30" s="8">
        <v>2</v>
      </c>
      <c r="J30" s="60">
        <v>320</v>
      </c>
    </row>
    <row r="31" ht="30" customHeight="1" spans="1:10">
      <c r="A31" s="47">
        <v>27</v>
      </c>
      <c r="B31" s="58" t="s">
        <v>531</v>
      </c>
      <c r="C31" s="8" t="s">
        <v>507</v>
      </c>
      <c r="D31" s="58" t="s">
        <v>515</v>
      </c>
      <c r="E31" s="58" t="s">
        <v>110</v>
      </c>
      <c r="F31" s="47">
        <v>1</v>
      </c>
      <c r="G31" s="50" t="s">
        <v>111</v>
      </c>
      <c r="H31" s="59" t="s">
        <v>128</v>
      </c>
      <c r="I31" s="8">
        <v>1</v>
      </c>
      <c r="J31" s="60">
        <v>300</v>
      </c>
    </row>
    <row r="32" ht="30" customHeight="1" spans="1:10">
      <c r="A32" s="47">
        <v>28</v>
      </c>
      <c r="B32" s="58" t="s">
        <v>532</v>
      </c>
      <c r="C32" s="8" t="s">
        <v>507</v>
      </c>
      <c r="D32" s="58" t="s">
        <v>515</v>
      </c>
      <c r="E32" s="58" t="s">
        <v>113</v>
      </c>
      <c r="F32" s="47">
        <v>1</v>
      </c>
      <c r="G32" s="50" t="s">
        <v>111</v>
      </c>
      <c r="H32" s="59" t="s">
        <v>128</v>
      </c>
      <c r="I32" s="8">
        <v>1</v>
      </c>
      <c r="J32" s="60">
        <v>700</v>
      </c>
    </row>
    <row r="33" ht="30" customHeight="1" spans="1:10">
      <c r="A33" s="47">
        <v>29</v>
      </c>
      <c r="B33" s="58" t="s">
        <v>532</v>
      </c>
      <c r="C33" s="8" t="s">
        <v>507</v>
      </c>
      <c r="D33" s="58" t="s">
        <v>515</v>
      </c>
      <c r="E33" s="58" t="s">
        <v>110</v>
      </c>
      <c r="F33" s="47">
        <v>1</v>
      </c>
      <c r="G33" s="50" t="s">
        <v>111</v>
      </c>
      <c r="H33" s="59" t="s">
        <v>128</v>
      </c>
      <c r="I33" s="8">
        <v>1</v>
      </c>
      <c r="J33" s="60">
        <v>700</v>
      </c>
    </row>
    <row r="34" ht="30" customHeight="1" spans="1:10">
      <c r="A34" s="47">
        <v>30</v>
      </c>
      <c r="B34" s="58" t="s">
        <v>533</v>
      </c>
      <c r="C34" s="8" t="s">
        <v>507</v>
      </c>
      <c r="D34" s="58" t="s">
        <v>515</v>
      </c>
      <c r="E34" s="58" t="s">
        <v>113</v>
      </c>
      <c r="F34" s="47">
        <v>1</v>
      </c>
      <c r="G34" s="50" t="s">
        <v>111</v>
      </c>
      <c r="H34" s="59" t="s">
        <v>128</v>
      </c>
      <c r="I34" s="8">
        <v>1</v>
      </c>
      <c r="J34" s="60">
        <v>320</v>
      </c>
    </row>
    <row r="35" ht="30" customHeight="1" spans="1:10">
      <c r="A35" s="47">
        <v>31</v>
      </c>
      <c r="B35" s="58" t="s">
        <v>533</v>
      </c>
      <c r="C35" s="8" t="s">
        <v>507</v>
      </c>
      <c r="D35" s="58" t="s">
        <v>515</v>
      </c>
      <c r="E35" s="58" t="s">
        <v>110</v>
      </c>
      <c r="F35" s="47">
        <v>1</v>
      </c>
      <c r="G35" s="50" t="s">
        <v>111</v>
      </c>
      <c r="H35" s="59" t="s">
        <v>128</v>
      </c>
      <c r="I35" s="8">
        <v>1</v>
      </c>
      <c r="J35" s="60">
        <v>320</v>
      </c>
    </row>
    <row r="36" ht="30" customHeight="1" spans="1:10">
      <c r="A36" s="47">
        <v>32</v>
      </c>
      <c r="B36" s="58" t="s">
        <v>534</v>
      </c>
      <c r="C36" s="8" t="s">
        <v>507</v>
      </c>
      <c r="D36" s="58" t="s">
        <v>535</v>
      </c>
      <c r="E36" s="58" t="s">
        <v>120</v>
      </c>
      <c r="F36" s="47">
        <v>1</v>
      </c>
      <c r="G36" s="50" t="s">
        <v>111</v>
      </c>
      <c r="H36" s="59" t="s">
        <v>112</v>
      </c>
      <c r="I36" s="8">
        <v>2</v>
      </c>
      <c r="J36" s="60">
        <v>320</v>
      </c>
    </row>
    <row r="37" ht="30" customHeight="1" spans="1:10">
      <c r="A37" s="47">
        <v>33</v>
      </c>
      <c r="B37" s="58" t="s">
        <v>534</v>
      </c>
      <c r="C37" s="8" t="s">
        <v>507</v>
      </c>
      <c r="D37" s="58" t="s">
        <v>535</v>
      </c>
      <c r="E37" s="58" t="s">
        <v>119</v>
      </c>
      <c r="F37" s="47">
        <v>1</v>
      </c>
      <c r="G37" s="50" t="s">
        <v>111</v>
      </c>
      <c r="H37" s="59" t="s">
        <v>128</v>
      </c>
      <c r="I37" s="8">
        <v>1</v>
      </c>
      <c r="J37" s="60">
        <v>320</v>
      </c>
    </row>
    <row r="38" ht="30" customHeight="1" spans="1:10">
      <c r="A38" s="47">
        <v>34</v>
      </c>
      <c r="B38" s="58" t="s">
        <v>536</v>
      </c>
      <c r="C38" s="8" t="s">
        <v>507</v>
      </c>
      <c r="D38" s="58" t="s">
        <v>530</v>
      </c>
      <c r="E38" s="58" t="s">
        <v>120</v>
      </c>
      <c r="F38" s="47">
        <v>1</v>
      </c>
      <c r="G38" s="50" t="s">
        <v>111</v>
      </c>
      <c r="H38" s="59" t="s">
        <v>128</v>
      </c>
      <c r="I38" s="8">
        <v>1</v>
      </c>
      <c r="J38" s="60">
        <v>320</v>
      </c>
    </row>
    <row r="39" ht="30" customHeight="1" spans="1:10">
      <c r="A39" s="47">
        <v>35</v>
      </c>
      <c r="B39" s="58" t="s">
        <v>536</v>
      </c>
      <c r="C39" s="8" t="s">
        <v>507</v>
      </c>
      <c r="D39" s="8" t="s">
        <v>530</v>
      </c>
      <c r="E39" s="8" t="s">
        <v>119</v>
      </c>
      <c r="F39" s="47">
        <v>1</v>
      </c>
      <c r="G39" s="8" t="s">
        <v>111</v>
      </c>
      <c r="H39" s="59" t="s">
        <v>128</v>
      </c>
      <c r="I39" s="8">
        <v>1</v>
      </c>
      <c r="J39" s="52">
        <v>320</v>
      </c>
    </row>
    <row r="40" ht="30" customHeight="1" spans="1:10">
      <c r="A40" s="47">
        <v>36</v>
      </c>
      <c r="B40" s="8" t="s">
        <v>537</v>
      </c>
      <c r="C40" s="8" t="s">
        <v>538</v>
      </c>
      <c r="D40" s="61" t="s">
        <v>177</v>
      </c>
      <c r="E40" s="59" t="s">
        <v>120</v>
      </c>
      <c r="F40" s="47">
        <v>1</v>
      </c>
      <c r="G40" s="8" t="s">
        <v>111</v>
      </c>
      <c r="H40" s="59" t="s">
        <v>112</v>
      </c>
      <c r="I40" s="8">
        <v>2</v>
      </c>
      <c r="J40" s="52">
        <v>420</v>
      </c>
    </row>
    <row r="41" ht="30" customHeight="1" spans="1:10">
      <c r="A41" s="47">
        <v>37</v>
      </c>
      <c r="B41" s="8" t="s">
        <v>539</v>
      </c>
      <c r="C41" s="8" t="s">
        <v>538</v>
      </c>
      <c r="D41" s="61" t="s">
        <v>177</v>
      </c>
      <c r="E41" s="59" t="s">
        <v>120</v>
      </c>
      <c r="F41" s="47">
        <v>1</v>
      </c>
      <c r="G41" s="8" t="s">
        <v>111</v>
      </c>
      <c r="H41" s="59" t="s">
        <v>112</v>
      </c>
      <c r="I41" s="8">
        <v>2</v>
      </c>
      <c r="J41" s="52">
        <v>420</v>
      </c>
    </row>
    <row r="42" ht="30" customHeight="1" spans="1:10">
      <c r="A42" s="47">
        <v>38</v>
      </c>
      <c r="B42" s="8" t="s">
        <v>540</v>
      </c>
      <c r="C42" s="8" t="s">
        <v>538</v>
      </c>
      <c r="D42" s="61" t="s">
        <v>177</v>
      </c>
      <c r="E42" s="59" t="s">
        <v>120</v>
      </c>
      <c r="F42" s="47">
        <v>1</v>
      </c>
      <c r="G42" s="8" t="s">
        <v>111</v>
      </c>
      <c r="H42" s="59" t="s">
        <v>112</v>
      </c>
      <c r="I42" s="8">
        <v>2</v>
      </c>
      <c r="J42" s="52">
        <v>420</v>
      </c>
    </row>
    <row r="43" ht="30" customHeight="1" spans="1:10">
      <c r="A43" s="47">
        <v>39</v>
      </c>
      <c r="B43" s="8" t="s">
        <v>540</v>
      </c>
      <c r="C43" s="8" t="s">
        <v>538</v>
      </c>
      <c r="D43" s="61" t="s">
        <v>177</v>
      </c>
      <c r="E43" s="59" t="s">
        <v>119</v>
      </c>
      <c r="F43" s="47">
        <v>1</v>
      </c>
      <c r="G43" s="8" t="s">
        <v>111</v>
      </c>
      <c r="H43" s="59" t="s">
        <v>112</v>
      </c>
      <c r="I43" s="8">
        <v>2</v>
      </c>
      <c r="J43" s="52">
        <v>420</v>
      </c>
    </row>
    <row r="44" ht="30" customHeight="1" spans="1:10">
      <c r="A44" s="47">
        <v>40</v>
      </c>
      <c r="B44" s="8" t="s">
        <v>541</v>
      </c>
      <c r="C44" s="8" t="s">
        <v>538</v>
      </c>
      <c r="D44" s="61" t="s">
        <v>177</v>
      </c>
      <c r="E44" s="59" t="s">
        <v>119</v>
      </c>
      <c r="F44" s="47">
        <v>1</v>
      </c>
      <c r="G44" s="8" t="s">
        <v>111</v>
      </c>
      <c r="H44" s="59" t="s">
        <v>112</v>
      </c>
      <c r="I44" s="8">
        <v>2</v>
      </c>
      <c r="J44" s="52">
        <v>420</v>
      </c>
    </row>
    <row r="45" ht="30" customHeight="1" spans="1:10">
      <c r="A45" s="47">
        <v>41</v>
      </c>
      <c r="B45" s="8" t="s">
        <v>542</v>
      </c>
      <c r="C45" s="8" t="s">
        <v>538</v>
      </c>
      <c r="D45" s="61" t="s">
        <v>177</v>
      </c>
      <c r="E45" s="59" t="s">
        <v>120</v>
      </c>
      <c r="F45" s="47">
        <v>1</v>
      </c>
      <c r="G45" s="8" t="s">
        <v>111</v>
      </c>
      <c r="H45" s="59" t="s">
        <v>112</v>
      </c>
      <c r="I45" s="8">
        <v>2</v>
      </c>
      <c r="J45" s="52">
        <v>560</v>
      </c>
    </row>
    <row r="46" ht="30" customHeight="1" spans="1:10">
      <c r="A46" s="47">
        <v>42</v>
      </c>
      <c r="B46" s="8" t="s">
        <v>542</v>
      </c>
      <c r="C46" s="8" t="s">
        <v>538</v>
      </c>
      <c r="D46" s="61" t="s">
        <v>177</v>
      </c>
      <c r="E46" s="59" t="s">
        <v>119</v>
      </c>
      <c r="F46" s="47">
        <v>1</v>
      </c>
      <c r="G46" s="8" t="s">
        <v>111</v>
      </c>
      <c r="H46" s="59" t="s">
        <v>112</v>
      </c>
      <c r="I46" s="8">
        <v>2</v>
      </c>
      <c r="J46" s="52">
        <v>560</v>
      </c>
    </row>
    <row r="47" ht="30" customHeight="1" spans="1:10">
      <c r="A47" s="47">
        <v>43</v>
      </c>
      <c r="B47" s="8" t="s">
        <v>543</v>
      </c>
      <c r="C47" s="8" t="s">
        <v>538</v>
      </c>
      <c r="D47" s="61" t="s">
        <v>177</v>
      </c>
      <c r="E47" s="59" t="s">
        <v>110</v>
      </c>
      <c r="F47" s="47">
        <v>1</v>
      </c>
      <c r="G47" s="8" t="s">
        <v>111</v>
      </c>
      <c r="H47" s="59" t="s">
        <v>112</v>
      </c>
      <c r="I47" s="8">
        <v>2</v>
      </c>
      <c r="J47" s="52">
        <v>420</v>
      </c>
    </row>
    <row r="48" ht="30" customHeight="1" spans="1:10">
      <c r="A48" s="47">
        <v>44</v>
      </c>
      <c r="B48" s="8" t="s">
        <v>544</v>
      </c>
      <c r="C48" s="8" t="s">
        <v>538</v>
      </c>
      <c r="D48" s="61" t="s">
        <v>177</v>
      </c>
      <c r="E48" s="59" t="s">
        <v>110</v>
      </c>
      <c r="F48" s="47">
        <v>1</v>
      </c>
      <c r="G48" s="8" t="s">
        <v>111</v>
      </c>
      <c r="H48" s="59" t="s">
        <v>112</v>
      </c>
      <c r="I48" s="8">
        <v>2</v>
      </c>
      <c r="J48" s="52">
        <v>420</v>
      </c>
    </row>
    <row r="49" ht="30" customHeight="1" spans="1:10">
      <c r="A49" s="47">
        <v>45</v>
      </c>
      <c r="B49" s="8" t="s">
        <v>545</v>
      </c>
      <c r="C49" s="8" t="s">
        <v>538</v>
      </c>
      <c r="D49" s="61" t="s">
        <v>177</v>
      </c>
      <c r="E49" s="59" t="s">
        <v>120</v>
      </c>
      <c r="F49" s="47">
        <v>1</v>
      </c>
      <c r="G49" s="8" t="s">
        <v>111</v>
      </c>
      <c r="H49" s="59" t="s">
        <v>112</v>
      </c>
      <c r="I49" s="8">
        <v>2</v>
      </c>
      <c r="J49" s="52">
        <v>420</v>
      </c>
    </row>
    <row r="50" ht="30" customHeight="1" spans="1:10">
      <c r="A50" s="47">
        <v>46</v>
      </c>
      <c r="B50" s="8" t="s">
        <v>546</v>
      </c>
      <c r="C50" s="8" t="s">
        <v>538</v>
      </c>
      <c r="D50" s="61" t="s">
        <v>177</v>
      </c>
      <c r="E50" s="59" t="s">
        <v>120</v>
      </c>
      <c r="F50" s="47">
        <v>1</v>
      </c>
      <c r="G50" s="8" t="s">
        <v>111</v>
      </c>
      <c r="H50" s="59" t="s">
        <v>112</v>
      </c>
      <c r="I50" s="8">
        <v>2</v>
      </c>
      <c r="J50" s="52">
        <v>420</v>
      </c>
    </row>
    <row r="51" ht="30" customHeight="1" spans="1:10">
      <c r="A51" s="47">
        <v>47</v>
      </c>
      <c r="B51" s="56" t="s">
        <v>547</v>
      </c>
      <c r="C51" s="8" t="s">
        <v>538</v>
      </c>
      <c r="D51" s="61" t="s">
        <v>548</v>
      </c>
      <c r="E51" s="59" t="s">
        <v>110</v>
      </c>
      <c r="F51" s="47">
        <v>1</v>
      </c>
      <c r="G51" s="8" t="s">
        <v>111</v>
      </c>
      <c r="H51" s="59" t="s">
        <v>112</v>
      </c>
      <c r="I51" s="8">
        <v>2</v>
      </c>
      <c r="J51" s="52">
        <v>400</v>
      </c>
    </row>
    <row r="52" ht="30" customHeight="1" spans="1:10">
      <c r="A52" s="47">
        <v>48</v>
      </c>
      <c r="B52" s="56" t="s">
        <v>547</v>
      </c>
      <c r="C52" s="8" t="s">
        <v>538</v>
      </c>
      <c r="D52" s="61" t="s">
        <v>548</v>
      </c>
      <c r="E52" s="59" t="s">
        <v>113</v>
      </c>
      <c r="F52" s="47">
        <v>1</v>
      </c>
      <c r="G52" s="8" t="s">
        <v>111</v>
      </c>
      <c r="H52" s="59" t="s">
        <v>112</v>
      </c>
      <c r="I52" s="8">
        <v>2</v>
      </c>
      <c r="J52" s="52">
        <v>400</v>
      </c>
    </row>
    <row r="53" ht="30" customHeight="1" spans="1:10">
      <c r="A53" s="47">
        <v>49</v>
      </c>
      <c r="B53" s="8" t="s">
        <v>549</v>
      </c>
      <c r="C53" s="8" t="s">
        <v>538</v>
      </c>
      <c r="D53" s="61" t="s">
        <v>550</v>
      </c>
      <c r="E53" s="59" t="s">
        <v>119</v>
      </c>
      <c r="F53" s="47">
        <v>1</v>
      </c>
      <c r="G53" s="8" t="s">
        <v>111</v>
      </c>
      <c r="H53" s="59" t="s">
        <v>112</v>
      </c>
      <c r="I53" s="8">
        <v>2</v>
      </c>
      <c r="J53" s="52">
        <v>400</v>
      </c>
    </row>
    <row r="54" ht="30" customHeight="1" spans="1:10">
      <c r="A54" s="47">
        <v>50</v>
      </c>
      <c r="B54" s="8" t="s">
        <v>549</v>
      </c>
      <c r="C54" s="8" t="s">
        <v>538</v>
      </c>
      <c r="D54" s="61" t="s">
        <v>550</v>
      </c>
      <c r="E54" s="59" t="s">
        <v>120</v>
      </c>
      <c r="F54" s="47">
        <v>1</v>
      </c>
      <c r="G54" s="8" t="s">
        <v>111</v>
      </c>
      <c r="H54" s="59" t="s">
        <v>112</v>
      </c>
      <c r="I54" s="8">
        <v>2</v>
      </c>
      <c r="J54" s="52">
        <v>400</v>
      </c>
    </row>
    <row r="55" ht="30" customHeight="1" spans="1:10">
      <c r="A55" s="47">
        <v>51</v>
      </c>
      <c r="B55" s="8" t="s">
        <v>551</v>
      </c>
      <c r="C55" s="8" t="s">
        <v>538</v>
      </c>
      <c r="D55" s="61" t="s">
        <v>552</v>
      </c>
      <c r="E55" s="59" t="s">
        <v>120</v>
      </c>
      <c r="F55" s="47">
        <v>1</v>
      </c>
      <c r="G55" s="8" t="s">
        <v>111</v>
      </c>
      <c r="H55" s="59" t="s">
        <v>128</v>
      </c>
      <c r="I55" s="8">
        <v>1</v>
      </c>
      <c r="J55" s="52">
        <v>400</v>
      </c>
    </row>
    <row r="56" ht="30" customHeight="1" spans="1:10">
      <c r="A56" s="47">
        <v>52</v>
      </c>
      <c r="B56" s="8" t="s">
        <v>553</v>
      </c>
      <c r="C56" s="8" t="s">
        <v>538</v>
      </c>
      <c r="D56" s="59" t="s">
        <v>554</v>
      </c>
      <c r="E56" s="61" t="s">
        <v>110</v>
      </c>
      <c r="F56" s="47">
        <v>1</v>
      </c>
      <c r="G56" s="8" t="s">
        <v>111</v>
      </c>
      <c r="H56" s="59" t="s">
        <v>112</v>
      </c>
      <c r="I56" s="8">
        <v>2</v>
      </c>
      <c r="J56" s="52">
        <v>400</v>
      </c>
    </row>
    <row r="57" ht="30" customHeight="1" spans="1:10">
      <c r="A57" s="47">
        <v>53</v>
      </c>
      <c r="B57" s="8" t="s">
        <v>553</v>
      </c>
      <c r="C57" s="8" t="s">
        <v>538</v>
      </c>
      <c r="D57" s="61" t="s">
        <v>554</v>
      </c>
      <c r="E57" s="59" t="s">
        <v>113</v>
      </c>
      <c r="F57" s="47">
        <v>1</v>
      </c>
      <c r="G57" s="8" t="s">
        <v>111</v>
      </c>
      <c r="H57" s="59" t="s">
        <v>112</v>
      </c>
      <c r="I57" s="8">
        <v>2</v>
      </c>
      <c r="J57" s="52">
        <v>400</v>
      </c>
    </row>
    <row r="58" ht="30" customHeight="1" spans="1:10">
      <c r="A58" s="47">
        <v>54</v>
      </c>
      <c r="B58" s="8" t="s">
        <v>555</v>
      </c>
      <c r="C58" s="8" t="s">
        <v>538</v>
      </c>
      <c r="D58" s="61" t="s">
        <v>554</v>
      </c>
      <c r="E58" s="59" t="s">
        <v>113</v>
      </c>
      <c r="F58" s="47">
        <v>1</v>
      </c>
      <c r="G58" s="8" t="s">
        <v>111</v>
      </c>
      <c r="H58" s="59" t="s">
        <v>128</v>
      </c>
      <c r="I58" s="8">
        <v>1</v>
      </c>
      <c r="J58" s="52">
        <v>400</v>
      </c>
    </row>
    <row r="59" ht="30" customHeight="1" spans="1:10">
      <c r="A59" s="47">
        <v>55</v>
      </c>
      <c r="B59" s="8" t="s">
        <v>556</v>
      </c>
      <c r="C59" s="8" t="s">
        <v>538</v>
      </c>
      <c r="D59" s="59" t="s">
        <v>554</v>
      </c>
      <c r="E59" s="61" t="s">
        <v>110</v>
      </c>
      <c r="F59" s="47">
        <v>1</v>
      </c>
      <c r="G59" s="8" t="s">
        <v>111</v>
      </c>
      <c r="H59" s="59" t="s">
        <v>112</v>
      </c>
      <c r="I59" s="8">
        <v>2</v>
      </c>
      <c r="J59" s="52">
        <v>400</v>
      </c>
    </row>
    <row r="60" ht="30" customHeight="1" spans="1:10">
      <c r="A60" s="47">
        <v>56</v>
      </c>
      <c r="B60" s="8" t="s">
        <v>556</v>
      </c>
      <c r="C60" s="8" t="s">
        <v>538</v>
      </c>
      <c r="D60" s="61" t="s">
        <v>554</v>
      </c>
      <c r="E60" s="59" t="s">
        <v>113</v>
      </c>
      <c r="F60" s="47">
        <v>1</v>
      </c>
      <c r="G60" s="8" t="s">
        <v>111</v>
      </c>
      <c r="H60" s="59" t="s">
        <v>112</v>
      </c>
      <c r="I60" s="62">
        <v>2</v>
      </c>
      <c r="J60" s="52">
        <v>400</v>
      </c>
    </row>
    <row r="61" ht="30" customHeight="1" spans="1:10">
      <c r="A61" s="47">
        <v>57</v>
      </c>
      <c r="B61" s="8" t="s">
        <v>557</v>
      </c>
      <c r="C61" s="8" t="s">
        <v>538</v>
      </c>
      <c r="D61" s="59" t="s">
        <v>554</v>
      </c>
      <c r="E61" s="61" t="s">
        <v>110</v>
      </c>
      <c r="F61" s="47">
        <v>1</v>
      </c>
      <c r="G61" s="8" t="s">
        <v>111</v>
      </c>
      <c r="H61" s="59" t="s">
        <v>112</v>
      </c>
      <c r="I61" s="62">
        <v>2</v>
      </c>
      <c r="J61" s="52">
        <v>400</v>
      </c>
    </row>
    <row r="62" ht="30" customHeight="1" spans="1:10">
      <c r="A62" s="47">
        <v>58</v>
      </c>
      <c r="B62" s="8" t="s">
        <v>557</v>
      </c>
      <c r="C62" s="8" t="s">
        <v>538</v>
      </c>
      <c r="D62" s="61" t="s">
        <v>554</v>
      </c>
      <c r="E62" s="59" t="s">
        <v>113</v>
      </c>
      <c r="F62" s="47">
        <v>1</v>
      </c>
      <c r="G62" s="8" t="s">
        <v>111</v>
      </c>
      <c r="H62" s="59" t="s">
        <v>112</v>
      </c>
      <c r="I62" s="8">
        <v>2</v>
      </c>
      <c r="J62" s="52">
        <v>400</v>
      </c>
    </row>
    <row r="63" ht="30" customHeight="1" spans="1:10">
      <c r="A63" s="47">
        <v>59</v>
      </c>
      <c r="B63" s="8" t="s">
        <v>558</v>
      </c>
      <c r="C63" s="8" t="s">
        <v>538</v>
      </c>
      <c r="D63" s="59" t="s">
        <v>559</v>
      </c>
      <c r="E63" s="61" t="s">
        <v>119</v>
      </c>
      <c r="F63" s="47">
        <v>1</v>
      </c>
      <c r="G63" s="8" t="s">
        <v>111</v>
      </c>
      <c r="H63" s="59" t="s">
        <v>112</v>
      </c>
      <c r="I63" s="8">
        <v>2</v>
      </c>
      <c r="J63" s="52">
        <v>400</v>
      </c>
    </row>
    <row r="64" ht="30" customHeight="1" spans="1:10">
      <c r="A64" s="47">
        <v>60</v>
      </c>
      <c r="B64" s="8" t="s">
        <v>558</v>
      </c>
      <c r="C64" s="8" t="s">
        <v>538</v>
      </c>
      <c r="D64" s="59" t="s">
        <v>559</v>
      </c>
      <c r="E64" s="61" t="s">
        <v>120</v>
      </c>
      <c r="F64" s="47">
        <v>1</v>
      </c>
      <c r="G64" s="8" t="s">
        <v>111</v>
      </c>
      <c r="H64" s="59" t="s">
        <v>112</v>
      </c>
      <c r="I64" s="8">
        <v>2</v>
      </c>
      <c r="J64" s="52">
        <v>400</v>
      </c>
    </row>
    <row r="65" ht="30" customHeight="1" spans="1:10">
      <c r="A65" s="47">
        <v>61</v>
      </c>
      <c r="B65" s="8" t="s">
        <v>560</v>
      </c>
      <c r="C65" s="8" t="s">
        <v>538</v>
      </c>
      <c r="D65" s="59" t="s">
        <v>554</v>
      </c>
      <c r="E65" s="61" t="s">
        <v>110</v>
      </c>
      <c r="F65" s="47">
        <v>1</v>
      </c>
      <c r="G65" s="8" t="s">
        <v>111</v>
      </c>
      <c r="H65" s="59" t="s">
        <v>112</v>
      </c>
      <c r="I65" s="62">
        <v>2</v>
      </c>
      <c r="J65" s="52">
        <v>400</v>
      </c>
    </row>
    <row r="66" ht="30" customHeight="1" spans="1:10">
      <c r="A66" s="47">
        <v>62</v>
      </c>
      <c r="B66" s="8" t="s">
        <v>560</v>
      </c>
      <c r="C66" s="8" t="s">
        <v>538</v>
      </c>
      <c r="D66" s="61" t="s">
        <v>554</v>
      </c>
      <c r="E66" s="59" t="s">
        <v>113</v>
      </c>
      <c r="F66" s="47">
        <v>1</v>
      </c>
      <c r="G66" s="8" t="s">
        <v>111</v>
      </c>
      <c r="H66" s="59" t="s">
        <v>112</v>
      </c>
      <c r="I66" s="62">
        <v>2</v>
      </c>
      <c r="J66" s="52">
        <v>400</v>
      </c>
    </row>
    <row r="67" ht="30" customHeight="1" spans="1:10">
      <c r="A67" s="47">
        <v>63</v>
      </c>
      <c r="B67" s="8" t="s">
        <v>561</v>
      </c>
      <c r="C67" s="8" t="s">
        <v>538</v>
      </c>
      <c r="D67" s="59" t="s">
        <v>554</v>
      </c>
      <c r="E67" s="61" t="s">
        <v>110</v>
      </c>
      <c r="F67" s="47">
        <v>1</v>
      </c>
      <c r="G67" s="8" t="s">
        <v>111</v>
      </c>
      <c r="H67" s="59" t="s">
        <v>112</v>
      </c>
      <c r="I67" s="62">
        <v>2</v>
      </c>
      <c r="J67" s="52">
        <v>400</v>
      </c>
    </row>
    <row r="68" ht="30" customHeight="1" spans="1:10">
      <c r="A68" s="47">
        <v>64</v>
      </c>
      <c r="B68" s="8" t="s">
        <v>561</v>
      </c>
      <c r="C68" s="8" t="s">
        <v>538</v>
      </c>
      <c r="D68" s="61" t="s">
        <v>554</v>
      </c>
      <c r="E68" s="59" t="s">
        <v>113</v>
      </c>
      <c r="F68" s="47">
        <v>1</v>
      </c>
      <c r="G68" s="8" t="s">
        <v>111</v>
      </c>
      <c r="H68" s="59" t="s">
        <v>128</v>
      </c>
      <c r="I68" s="8">
        <v>1</v>
      </c>
      <c r="J68" s="52">
        <v>400</v>
      </c>
    </row>
    <row r="69" ht="30" customHeight="1" spans="1:10">
      <c r="A69" s="47">
        <v>65</v>
      </c>
      <c r="B69" s="8" t="s">
        <v>562</v>
      </c>
      <c r="C69" s="8" t="s">
        <v>538</v>
      </c>
      <c r="D69" s="59" t="s">
        <v>554</v>
      </c>
      <c r="E69" s="61" t="s">
        <v>110</v>
      </c>
      <c r="F69" s="47">
        <v>1</v>
      </c>
      <c r="G69" s="8" t="s">
        <v>111</v>
      </c>
      <c r="H69" s="59" t="s">
        <v>112</v>
      </c>
      <c r="I69" s="8">
        <v>2</v>
      </c>
      <c r="J69" s="52">
        <v>400</v>
      </c>
    </row>
    <row r="70" ht="30" customHeight="1" spans="1:10">
      <c r="A70" s="47">
        <v>66</v>
      </c>
      <c r="B70" s="8" t="s">
        <v>562</v>
      </c>
      <c r="C70" s="8" t="s">
        <v>538</v>
      </c>
      <c r="D70" s="61" t="s">
        <v>554</v>
      </c>
      <c r="E70" s="59" t="s">
        <v>113</v>
      </c>
      <c r="F70" s="47">
        <v>1</v>
      </c>
      <c r="G70" s="8" t="s">
        <v>111</v>
      </c>
      <c r="H70" s="59" t="s">
        <v>112</v>
      </c>
      <c r="I70" s="62">
        <v>2</v>
      </c>
      <c r="J70" s="52">
        <v>400</v>
      </c>
    </row>
    <row r="71" ht="30" customHeight="1" spans="1:10">
      <c r="A71" s="47">
        <v>67</v>
      </c>
      <c r="B71" s="56" t="s">
        <v>563</v>
      </c>
      <c r="C71" s="8" t="s">
        <v>538</v>
      </c>
      <c r="D71" s="62" t="s">
        <v>550</v>
      </c>
      <c r="E71" s="59" t="s">
        <v>120</v>
      </c>
      <c r="F71" s="47">
        <v>1</v>
      </c>
      <c r="G71" s="8" t="s">
        <v>111</v>
      </c>
      <c r="H71" s="59" t="s">
        <v>112</v>
      </c>
      <c r="I71" s="62">
        <v>2</v>
      </c>
      <c r="J71" s="52">
        <v>900</v>
      </c>
    </row>
    <row r="72" ht="30" customHeight="1" spans="1:10">
      <c r="A72" s="47">
        <v>68</v>
      </c>
      <c r="B72" s="56" t="s">
        <v>563</v>
      </c>
      <c r="C72" s="8" t="s">
        <v>538</v>
      </c>
      <c r="D72" s="62" t="s">
        <v>550</v>
      </c>
      <c r="E72" s="59" t="s">
        <v>119</v>
      </c>
      <c r="F72" s="8">
        <v>1</v>
      </c>
      <c r="G72" s="8" t="s">
        <v>111</v>
      </c>
      <c r="H72" s="59" t="s">
        <v>112</v>
      </c>
      <c r="I72" s="62">
        <v>2</v>
      </c>
      <c r="J72" s="52">
        <v>900</v>
      </c>
    </row>
    <row r="73" ht="30" customHeight="1" spans="1:10">
      <c r="A73" s="47">
        <v>69</v>
      </c>
      <c r="B73" s="56" t="s">
        <v>564</v>
      </c>
      <c r="C73" s="8" t="s">
        <v>538</v>
      </c>
      <c r="D73" s="62" t="s">
        <v>550</v>
      </c>
      <c r="E73" s="59" t="s">
        <v>113</v>
      </c>
      <c r="F73" s="8">
        <v>1</v>
      </c>
      <c r="G73" s="8" t="s">
        <v>111</v>
      </c>
      <c r="H73" s="59" t="s">
        <v>112</v>
      </c>
      <c r="I73" s="62">
        <v>2</v>
      </c>
      <c r="J73" s="52">
        <v>500</v>
      </c>
    </row>
    <row r="74" ht="30" customHeight="1" spans="1:10">
      <c r="A74" s="47">
        <v>70</v>
      </c>
      <c r="B74" s="56" t="s">
        <v>564</v>
      </c>
      <c r="C74" s="8" t="s">
        <v>538</v>
      </c>
      <c r="D74" s="62" t="s">
        <v>550</v>
      </c>
      <c r="E74" s="59" t="s">
        <v>110</v>
      </c>
      <c r="F74" s="8">
        <v>1</v>
      </c>
      <c r="G74" s="8" t="s">
        <v>111</v>
      </c>
      <c r="H74" s="59" t="s">
        <v>112</v>
      </c>
      <c r="I74" s="8">
        <v>2</v>
      </c>
      <c r="J74" s="52">
        <v>500</v>
      </c>
    </row>
    <row r="75" ht="30" customHeight="1" spans="1:10">
      <c r="A75" s="47">
        <v>71</v>
      </c>
      <c r="B75" s="8" t="s">
        <v>565</v>
      </c>
      <c r="C75" s="8" t="s">
        <v>538</v>
      </c>
      <c r="D75" s="8" t="s">
        <v>548</v>
      </c>
      <c r="E75" s="59" t="s">
        <v>110</v>
      </c>
      <c r="F75" s="8">
        <v>1</v>
      </c>
      <c r="G75" s="8" t="s">
        <v>111</v>
      </c>
      <c r="H75" s="59" t="s">
        <v>112</v>
      </c>
      <c r="I75" s="62">
        <v>2</v>
      </c>
      <c r="J75" s="52">
        <v>400</v>
      </c>
    </row>
    <row r="76" ht="30" customHeight="1" spans="1:10">
      <c r="A76" s="47">
        <v>72</v>
      </c>
      <c r="B76" s="8" t="s">
        <v>565</v>
      </c>
      <c r="C76" s="8" t="s">
        <v>538</v>
      </c>
      <c r="D76" s="8" t="s">
        <v>548</v>
      </c>
      <c r="E76" s="8" t="s">
        <v>113</v>
      </c>
      <c r="F76" s="8">
        <v>1</v>
      </c>
      <c r="G76" s="8" t="s">
        <v>111</v>
      </c>
      <c r="H76" s="59" t="s">
        <v>112</v>
      </c>
      <c r="I76" s="62">
        <v>2</v>
      </c>
      <c r="J76" s="52">
        <v>400</v>
      </c>
    </row>
    <row r="77" ht="30" customHeight="1" spans="1:10">
      <c r="A77" s="47">
        <v>73</v>
      </c>
      <c r="B77" s="8" t="s">
        <v>566</v>
      </c>
      <c r="C77" s="8" t="s">
        <v>567</v>
      </c>
      <c r="D77" s="8" t="s">
        <v>568</v>
      </c>
      <c r="E77" s="8" t="s">
        <v>120</v>
      </c>
      <c r="F77" s="8">
        <v>1</v>
      </c>
      <c r="G77" s="8" t="s">
        <v>111</v>
      </c>
      <c r="H77" s="59" t="s">
        <v>112</v>
      </c>
      <c r="I77" s="62">
        <v>2</v>
      </c>
      <c r="J77" s="52">
        <v>500</v>
      </c>
    </row>
    <row r="78" ht="30" customHeight="1" spans="1:10">
      <c r="A78" s="47">
        <v>74</v>
      </c>
      <c r="B78" s="8" t="s">
        <v>569</v>
      </c>
      <c r="C78" s="8" t="s">
        <v>567</v>
      </c>
      <c r="D78" s="8" t="s">
        <v>568</v>
      </c>
      <c r="E78" s="8" t="s">
        <v>120</v>
      </c>
      <c r="F78" s="8">
        <v>1</v>
      </c>
      <c r="G78" s="8" t="s">
        <v>111</v>
      </c>
      <c r="H78" s="59" t="s">
        <v>112</v>
      </c>
      <c r="I78" s="62">
        <v>2</v>
      </c>
      <c r="J78" s="52">
        <v>500</v>
      </c>
    </row>
    <row r="79" ht="30" customHeight="1" spans="1:10">
      <c r="A79" s="47">
        <v>75</v>
      </c>
      <c r="B79" s="8" t="s">
        <v>570</v>
      </c>
      <c r="C79" s="8" t="s">
        <v>567</v>
      </c>
      <c r="D79" s="8" t="s">
        <v>568</v>
      </c>
      <c r="E79" s="8" t="s">
        <v>120</v>
      </c>
      <c r="F79" s="8">
        <v>1</v>
      </c>
      <c r="G79" s="8" t="s">
        <v>111</v>
      </c>
      <c r="H79" s="59" t="s">
        <v>112</v>
      </c>
      <c r="I79" s="62">
        <v>2</v>
      </c>
      <c r="J79" s="52">
        <v>500</v>
      </c>
    </row>
    <row r="80" ht="30" customHeight="1" spans="1:10">
      <c r="A80" s="47">
        <v>76</v>
      </c>
      <c r="B80" s="8" t="s">
        <v>571</v>
      </c>
      <c r="C80" s="8" t="s">
        <v>567</v>
      </c>
      <c r="D80" s="8" t="s">
        <v>568</v>
      </c>
      <c r="E80" s="8" t="s">
        <v>119</v>
      </c>
      <c r="F80" s="8">
        <v>1</v>
      </c>
      <c r="G80" s="8" t="s">
        <v>111</v>
      </c>
      <c r="H80" s="59" t="s">
        <v>112</v>
      </c>
      <c r="I80" s="62">
        <v>2</v>
      </c>
      <c r="J80" s="52">
        <v>500</v>
      </c>
    </row>
    <row r="81" ht="30" customHeight="1" spans="1:10">
      <c r="A81" s="47">
        <v>77</v>
      </c>
      <c r="B81" s="8" t="s">
        <v>572</v>
      </c>
      <c r="C81" s="8" t="s">
        <v>567</v>
      </c>
      <c r="D81" s="8" t="s">
        <v>568</v>
      </c>
      <c r="E81" s="8" t="s">
        <v>119</v>
      </c>
      <c r="F81" s="8">
        <v>1</v>
      </c>
      <c r="G81" s="8" t="s">
        <v>111</v>
      </c>
      <c r="H81" s="59" t="s">
        <v>112</v>
      </c>
      <c r="I81" s="62">
        <v>2</v>
      </c>
      <c r="J81" s="52">
        <v>500</v>
      </c>
    </row>
    <row r="82" ht="30" customHeight="1" spans="1:10">
      <c r="A82" s="47">
        <v>78</v>
      </c>
      <c r="B82" s="8" t="s">
        <v>573</v>
      </c>
      <c r="C82" s="8" t="s">
        <v>567</v>
      </c>
      <c r="D82" s="8" t="s">
        <v>568</v>
      </c>
      <c r="E82" s="8" t="s">
        <v>119</v>
      </c>
      <c r="F82" s="8">
        <v>1</v>
      </c>
      <c r="G82" s="8" t="s">
        <v>111</v>
      </c>
      <c r="H82" s="59" t="s">
        <v>112</v>
      </c>
      <c r="I82" s="62">
        <v>2</v>
      </c>
      <c r="J82" s="52">
        <v>500</v>
      </c>
    </row>
    <row r="83" ht="30" customHeight="1" spans="1:10">
      <c r="A83" s="47">
        <v>79</v>
      </c>
      <c r="B83" s="8" t="s">
        <v>574</v>
      </c>
      <c r="C83" s="8" t="s">
        <v>567</v>
      </c>
      <c r="D83" s="8" t="s">
        <v>575</v>
      </c>
      <c r="E83" s="8" t="s">
        <v>110</v>
      </c>
      <c r="F83" s="8">
        <v>1</v>
      </c>
      <c r="G83" s="8" t="s">
        <v>111</v>
      </c>
      <c r="H83" s="59" t="s">
        <v>112</v>
      </c>
      <c r="I83" s="62">
        <v>2</v>
      </c>
      <c r="J83" s="52">
        <v>500</v>
      </c>
    </row>
    <row r="84" ht="30" customHeight="1" spans="1:10">
      <c r="A84" s="47">
        <v>80</v>
      </c>
      <c r="B84" s="8" t="s">
        <v>576</v>
      </c>
      <c r="C84" s="8" t="s">
        <v>567</v>
      </c>
      <c r="D84" s="8" t="s">
        <v>575</v>
      </c>
      <c r="E84" s="8" t="s">
        <v>113</v>
      </c>
      <c r="F84" s="8">
        <v>1</v>
      </c>
      <c r="G84" s="8" t="s">
        <v>111</v>
      </c>
      <c r="H84" s="59" t="s">
        <v>112</v>
      </c>
      <c r="I84" s="62">
        <v>2</v>
      </c>
      <c r="J84" s="52">
        <v>500</v>
      </c>
    </row>
    <row r="85" ht="30" customHeight="1" spans="1:10">
      <c r="A85" s="47">
        <v>81</v>
      </c>
      <c r="B85" s="8" t="s">
        <v>577</v>
      </c>
      <c r="C85" s="8" t="s">
        <v>567</v>
      </c>
      <c r="D85" s="8" t="s">
        <v>578</v>
      </c>
      <c r="E85" s="8" t="s">
        <v>110</v>
      </c>
      <c r="F85" s="8">
        <v>1</v>
      </c>
      <c r="G85" s="8" t="s">
        <v>111</v>
      </c>
      <c r="H85" s="59" t="s">
        <v>112</v>
      </c>
      <c r="I85" s="62">
        <v>2</v>
      </c>
      <c r="J85" s="52">
        <v>500</v>
      </c>
    </row>
    <row r="86" ht="30" customHeight="1" spans="1:10">
      <c r="A86" s="47">
        <v>82</v>
      </c>
      <c r="B86" s="8" t="s">
        <v>579</v>
      </c>
      <c r="C86" s="8" t="s">
        <v>567</v>
      </c>
      <c r="D86" s="8" t="s">
        <v>578</v>
      </c>
      <c r="E86" s="8" t="s">
        <v>113</v>
      </c>
      <c r="F86" s="8">
        <v>1</v>
      </c>
      <c r="G86" s="8" t="s">
        <v>111</v>
      </c>
      <c r="H86" s="59" t="s">
        <v>112</v>
      </c>
      <c r="I86" s="62">
        <v>2</v>
      </c>
      <c r="J86" s="52">
        <v>500</v>
      </c>
    </row>
    <row r="87" ht="30" customHeight="1" spans="1:10">
      <c r="A87" s="47">
        <v>83</v>
      </c>
      <c r="B87" s="8" t="s">
        <v>580</v>
      </c>
      <c r="C87" s="8" t="s">
        <v>567</v>
      </c>
      <c r="D87" s="8" t="s">
        <v>581</v>
      </c>
      <c r="E87" s="8" t="s">
        <v>120</v>
      </c>
      <c r="F87" s="8">
        <v>1</v>
      </c>
      <c r="G87" s="8" t="s">
        <v>111</v>
      </c>
      <c r="H87" s="59" t="s">
        <v>112</v>
      </c>
      <c r="I87" s="62">
        <v>2</v>
      </c>
      <c r="J87" s="52">
        <v>500</v>
      </c>
    </row>
    <row r="88" ht="30" customHeight="1" spans="1:10">
      <c r="A88" s="47">
        <v>84</v>
      </c>
      <c r="B88" s="8" t="s">
        <v>582</v>
      </c>
      <c r="C88" s="8" t="s">
        <v>567</v>
      </c>
      <c r="D88" s="8" t="s">
        <v>581</v>
      </c>
      <c r="E88" s="8" t="s">
        <v>119</v>
      </c>
      <c r="F88" s="8">
        <v>1</v>
      </c>
      <c r="G88" s="8" t="s">
        <v>111</v>
      </c>
      <c r="H88" s="59" t="s">
        <v>112</v>
      </c>
      <c r="I88" s="62">
        <v>2</v>
      </c>
      <c r="J88" s="52">
        <v>500</v>
      </c>
    </row>
    <row r="89" ht="30" customHeight="1" spans="1:10">
      <c r="A89" s="47">
        <v>85</v>
      </c>
      <c r="B89" s="8" t="s">
        <v>583</v>
      </c>
      <c r="C89" s="8" t="s">
        <v>567</v>
      </c>
      <c r="D89" s="8" t="s">
        <v>581</v>
      </c>
      <c r="E89" s="8" t="s">
        <v>120</v>
      </c>
      <c r="F89" s="8">
        <v>1</v>
      </c>
      <c r="G89" s="8" t="s">
        <v>111</v>
      </c>
      <c r="H89" s="59" t="s">
        <v>112</v>
      </c>
      <c r="I89" s="62">
        <v>2</v>
      </c>
      <c r="J89" s="52">
        <v>500</v>
      </c>
    </row>
    <row r="90" ht="30" customHeight="1" spans="1:10">
      <c r="A90" s="47">
        <v>86</v>
      </c>
      <c r="B90" s="8" t="s">
        <v>584</v>
      </c>
      <c r="C90" s="8" t="s">
        <v>567</v>
      </c>
      <c r="D90" s="8" t="s">
        <v>581</v>
      </c>
      <c r="E90" s="8" t="s">
        <v>120</v>
      </c>
      <c r="F90" s="8">
        <v>1</v>
      </c>
      <c r="G90" s="8" t="s">
        <v>111</v>
      </c>
      <c r="H90" s="59" t="s">
        <v>112</v>
      </c>
      <c r="I90" s="62">
        <v>2</v>
      </c>
      <c r="J90" s="52">
        <v>500</v>
      </c>
    </row>
    <row r="91" ht="30" customHeight="1" spans="1:10">
      <c r="A91" s="47">
        <v>87</v>
      </c>
      <c r="B91" s="8" t="s">
        <v>585</v>
      </c>
      <c r="C91" s="8" t="s">
        <v>567</v>
      </c>
      <c r="D91" s="8" t="s">
        <v>581</v>
      </c>
      <c r="E91" s="8" t="s">
        <v>119</v>
      </c>
      <c r="F91" s="8">
        <v>1</v>
      </c>
      <c r="G91" s="8" t="s">
        <v>111</v>
      </c>
      <c r="H91" s="59" t="s">
        <v>112</v>
      </c>
      <c r="I91" s="62">
        <v>2</v>
      </c>
      <c r="J91" s="52">
        <v>500</v>
      </c>
    </row>
    <row r="92" ht="30" customHeight="1" spans="1:10">
      <c r="A92" s="47">
        <v>88</v>
      </c>
      <c r="B92" s="8" t="s">
        <v>586</v>
      </c>
      <c r="C92" s="8" t="s">
        <v>567</v>
      </c>
      <c r="D92" s="8" t="s">
        <v>581</v>
      </c>
      <c r="E92" s="8" t="s">
        <v>119</v>
      </c>
      <c r="F92" s="8">
        <v>1</v>
      </c>
      <c r="G92" s="8" t="s">
        <v>111</v>
      </c>
      <c r="H92" s="59" t="s">
        <v>112</v>
      </c>
      <c r="I92" s="62">
        <v>2</v>
      </c>
      <c r="J92" s="52">
        <v>500</v>
      </c>
    </row>
    <row r="93" ht="30" customHeight="1" spans="1:10">
      <c r="A93" s="47">
        <v>89</v>
      </c>
      <c r="B93" s="8" t="s">
        <v>587</v>
      </c>
      <c r="C93" s="8" t="s">
        <v>567</v>
      </c>
      <c r="D93" s="8" t="s">
        <v>581</v>
      </c>
      <c r="E93" s="8" t="s">
        <v>120</v>
      </c>
      <c r="F93" s="8">
        <v>1</v>
      </c>
      <c r="G93" s="8" t="s">
        <v>111</v>
      </c>
      <c r="H93" s="59" t="s">
        <v>112</v>
      </c>
      <c r="I93" s="62">
        <v>2</v>
      </c>
      <c r="J93" s="52">
        <v>500</v>
      </c>
    </row>
    <row r="94" ht="30" customHeight="1" spans="1:10">
      <c r="A94" s="47">
        <v>90</v>
      </c>
      <c r="B94" s="8" t="s">
        <v>588</v>
      </c>
      <c r="C94" s="8" t="s">
        <v>567</v>
      </c>
      <c r="D94" s="8" t="s">
        <v>581</v>
      </c>
      <c r="E94" s="8" t="s">
        <v>120</v>
      </c>
      <c r="F94" s="8">
        <v>1</v>
      </c>
      <c r="G94" s="8" t="s">
        <v>111</v>
      </c>
      <c r="H94" s="59" t="s">
        <v>112</v>
      </c>
      <c r="I94" s="62">
        <v>2</v>
      </c>
      <c r="J94" s="52">
        <v>500</v>
      </c>
    </row>
    <row r="95" ht="30" customHeight="1" spans="1:10">
      <c r="A95" s="47">
        <v>91</v>
      </c>
      <c r="B95" s="8" t="s">
        <v>589</v>
      </c>
      <c r="C95" s="8" t="s">
        <v>567</v>
      </c>
      <c r="D95" s="8" t="s">
        <v>581</v>
      </c>
      <c r="E95" s="8" t="s">
        <v>119</v>
      </c>
      <c r="F95" s="8">
        <v>1</v>
      </c>
      <c r="G95" s="8" t="s">
        <v>111</v>
      </c>
      <c r="H95" s="59" t="s">
        <v>112</v>
      </c>
      <c r="I95" s="62">
        <v>2</v>
      </c>
      <c r="J95" s="52">
        <v>500</v>
      </c>
    </row>
    <row r="96" ht="30" customHeight="1" spans="1:10">
      <c r="A96" s="47">
        <v>92</v>
      </c>
      <c r="B96" s="8" t="s">
        <v>590</v>
      </c>
      <c r="C96" s="8" t="s">
        <v>567</v>
      </c>
      <c r="D96" s="8" t="s">
        <v>581</v>
      </c>
      <c r="E96" s="8" t="s">
        <v>120</v>
      </c>
      <c r="F96" s="8">
        <v>1</v>
      </c>
      <c r="G96" s="8" t="s">
        <v>111</v>
      </c>
      <c r="H96" s="59" t="s">
        <v>112</v>
      </c>
      <c r="I96" s="62">
        <v>2</v>
      </c>
      <c r="J96" s="52">
        <v>500</v>
      </c>
    </row>
    <row r="97" ht="30" customHeight="1" spans="1:10">
      <c r="A97" s="47">
        <v>93</v>
      </c>
      <c r="B97" s="8" t="s">
        <v>591</v>
      </c>
      <c r="C97" s="8" t="s">
        <v>567</v>
      </c>
      <c r="D97" s="8" t="s">
        <v>581</v>
      </c>
      <c r="E97" s="8" t="s">
        <v>119</v>
      </c>
      <c r="F97" s="8">
        <v>1</v>
      </c>
      <c r="G97" s="8" t="s">
        <v>111</v>
      </c>
      <c r="H97" s="59" t="s">
        <v>112</v>
      </c>
      <c r="I97" s="62">
        <v>2</v>
      </c>
      <c r="J97" s="52">
        <v>500</v>
      </c>
    </row>
    <row r="98" ht="30" customHeight="1" spans="1:10">
      <c r="A98" s="47">
        <v>94</v>
      </c>
      <c r="B98" s="8" t="s">
        <v>592</v>
      </c>
      <c r="C98" s="8" t="s">
        <v>567</v>
      </c>
      <c r="D98" s="8" t="s">
        <v>581</v>
      </c>
      <c r="E98" s="8" t="s">
        <v>120</v>
      </c>
      <c r="F98" s="8">
        <v>1</v>
      </c>
      <c r="G98" s="8" t="s">
        <v>111</v>
      </c>
      <c r="H98" s="59" t="s">
        <v>112</v>
      </c>
      <c r="I98" s="62">
        <v>2</v>
      </c>
      <c r="J98" s="52">
        <v>500</v>
      </c>
    </row>
    <row r="99" ht="30" customHeight="1" spans="1:10">
      <c r="A99" s="47">
        <v>95</v>
      </c>
      <c r="B99" s="8" t="s">
        <v>593</v>
      </c>
      <c r="C99" s="8" t="s">
        <v>567</v>
      </c>
      <c r="D99" s="8" t="s">
        <v>581</v>
      </c>
      <c r="E99" s="8" t="s">
        <v>119</v>
      </c>
      <c r="F99" s="8">
        <v>1</v>
      </c>
      <c r="G99" s="8" t="s">
        <v>111</v>
      </c>
      <c r="H99" s="59" t="s">
        <v>112</v>
      </c>
      <c r="I99" s="62">
        <v>2</v>
      </c>
      <c r="J99" s="52">
        <v>500</v>
      </c>
    </row>
    <row r="100" ht="30" customHeight="1" spans="1:10">
      <c r="A100" s="47">
        <v>96</v>
      </c>
      <c r="B100" s="8" t="s">
        <v>594</v>
      </c>
      <c r="C100" s="8" t="s">
        <v>567</v>
      </c>
      <c r="D100" s="8" t="s">
        <v>581</v>
      </c>
      <c r="E100" s="8" t="s">
        <v>120</v>
      </c>
      <c r="F100" s="8">
        <v>1</v>
      </c>
      <c r="G100" s="8" t="s">
        <v>111</v>
      </c>
      <c r="H100" s="59" t="s">
        <v>112</v>
      </c>
      <c r="I100" s="62">
        <v>2</v>
      </c>
      <c r="J100" s="52">
        <v>500</v>
      </c>
    </row>
    <row r="101" ht="30" customHeight="1" spans="1:10">
      <c r="A101" s="47">
        <v>97</v>
      </c>
      <c r="B101" s="8" t="s">
        <v>595</v>
      </c>
      <c r="C101" s="8" t="s">
        <v>567</v>
      </c>
      <c r="D101" s="8" t="s">
        <v>581</v>
      </c>
      <c r="E101" s="8" t="s">
        <v>119</v>
      </c>
      <c r="F101" s="8">
        <v>1</v>
      </c>
      <c r="G101" s="8" t="s">
        <v>111</v>
      </c>
      <c r="H101" s="59" t="s">
        <v>112</v>
      </c>
      <c r="I101" s="62">
        <v>2</v>
      </c>
      <c r="J101" s="52">
        <v>500</v>
      </c>
    </row>
    <row r="102" ht="30" customHeight="1" spans="1:10">
      <c r="A102" s="47">
        <v>98</v>
      </c>
      <c r="B102" s="8" t="s">
        <v>596</v>
      </c>
      <c r="C102" s="8" t="s">
        <v>567</v>
      </c>
      <c r="D102" s="8" t="s">
        <v>581</v>
      </c>
      <c r="E102" s="8" t="s">
        <v>120</v>
      </c>
      <c r="F102" s="8">
        <v>1</v>
      </c>
      <c r="G102" s="8" t="s">
        <v>111</v>
      </c>
      <c r="H102" s="59" t="s">
        <v>112</v>
      </c>
      <c r="I102" s="62">
        <v>2</v>
      </c>
      <c r="J102" s="52">
        <v>500</v>
      </c>
    </row>
    <row r="103" ht="30" customHeight="1" spans="1:10">
      <c r="A103" s="47">
        <v>99</v>
      </c>
      <c r="B103" s="8" t="s">
        <v>597</v>
      </c>
      <c r="C103" s="8" t="s">
        <v>567</v>
      </c>
      <c r="D103" s="8" t="s">
        <v>581</v>
      </c>
      <c r="E103" s="8" t="s">
        <v>119</v>
      </c>
      <c r="F103" s="8">
        <v>1</v>
      </c>
      <c r="G103" s="8" t="s">
        <v>111</v>
      </c>
      <c r="H103" s="59" t="s">
        <v>112</v>
      </c>
      <c r="I103" s="62">
        <v>2</v>
      </c>
      <c r="J103" s="52">
        <v>500</v>
      </c>
    </row>
    <row r="104" ht="30" customHeight="1" spans="1:10">
      <c r="A104" s="47">
        <v>100</v>
      </c>
      <c r="B104" s="8" t="s">
        <v>598</v>
      </c>
      <c r="C104" s="8" t="s">
        <v>567</v>
      </c>
      <c r="D104" s="8" t="s">
        <v>581</v>
      </c>
      <c r="E104" s="8" t="s">
        <v>120</v>
      </c>
      <c r="F104" s="8">
        <v>1</v>
      </c>
      <c r="G104" s="8" t="s">
        <v>111</v>
      </c>
      <c r="H104" s="59" t="s">
        <v>112</v>
      </c>
      <c r="I104" s="62">
        <v>2</v>
      </c>
      <c r="J104" s="52">
        <v>500</v>
      </c>
    </row>
    <row r="105" ht="30" customHeight="1" spans="1:10">
      <c r="A105" s="47">
        <v>101</v>
      </c>
      <c r="B105" s="8" t="s">
        <v>599</v>
      </c>
      <c r="C105" s="8" t="s">
        <v>567</v>
      </c>
      <c r="D105" s="8" t="s">
        <v>581</v>
      </c>
      <c r="E105" s="8" t="s">
        <v>119</v>
      </c>
      <c r="F105" s="8">
        <v>1</v>
      </c>
      <c r="G105" s="8" t="s">
        <v>111</v>
      </c>
      <c r="H105" s="59" t="s">
        <v>112</v>
      </c>
      <c r="I105" s="62">
        <v>2</v>
      </c>
      <c r="J105" s="52">
        <v>500</v>
      </c>
    </row>
    <row r="106" ht="30" customHeight="1" spans="1:10">
      <c r="A106" s="47">
        <v>102</v>
      </c>
      <c r="B106" s="8" t="s">
        <v>600</v>
      </c>
      <c r="C106" s="8" t="s">
        <v>567</v>
      </c>
      <c r="D106" s="8" t="s">
        <v>581</v>
      </c>
      <c r="E106" s="8" t="s">
        <v>119</v>
      </c>
      <c r="F106" s="8">
        <v>1</v>
      </c>
      <c r="G106" s="8" t="s">
        <v>111</v>
      </c>
      <c r="H106" s="59" t="s">
        <v>112</v>
      </c>
      <c r="I106" s="62">
        <v>2</v>
      </c>
      <c r="J106" s="52">
        <v>500</v>
      </c>
    </row>
    <row r="107" ht="30" customHeight="1" spans="1:10">
      <c r="A107" s="47">
        <v>103</v>
      </c>
      <c r="B107" s="8" t="s">
        <v>601</v>
      </c>
      <c r="C107" s="8" t="s">
        <v>567</v>
      </c>
      <c r="D107" s="8" t="s">
        <v>581</v>
      </c>
      <c r="E107" s="8" t="s">
        <v>120</v>
      </c>
      <c r="F107" s="8">
        <v>1</v>
      </c>
      <c r="G107" s="8" t="s">
        <v>111</v>
      </c>
      <c r="H107" s="59" t="s">
        <v>112</v>
      </c>
      <c r="I107" s="62">
        <v>2</v>
      </c>
      <c r="J107" s="52">
        <v>500</v>
      </c>
    </row>
    <row r="108" ht="30" customHeight="1" spans="1:10">
      <c r="A108" s="47">
        <v>104</v>
      </c>
      <c r="B108" s="8" t="s">
        <v>602</v>
      </c>
      <c r="C108" s="8" t="s">
        <v>567</v>
      </c>
      <c r="D108" s="8" t="s">
        <v>581</v>
      </c>
      <c r="E108" s="8" t="s">
        <v>120</v>
      </c>
      <c r="F108" s="8">
        <v>1</v>
      </c>
      <c r="G108" s="8" t="s">
        <v>111</v>
      </c>
      <c r="H108" s="59" t="s">
        <v>112</v>
      </c>
      <c r="I108" s="62">
        <v>2</v>
      </c>
      <c r="J108" s="52">
        <v>500</v>
      </c>
    </row>
    <row r="109" ht="30" customHeight="1" spans="1:10">
      <c r="A109" s="47">
        <v>105</v>
      </c>
      <c r="B109" s="8" t="s">
        <v>603</v>
      </c>
      <c r="C109" s="8" t="s">
        <v>567</v>
      </c>
      <c r="D109" s="8" t="s">
        <v>581</v>
      </c>
      <c r="E109" s="8" t="s">
        <v>119</v>
      </c>
      <c r="F109" s="8">
        <v>1</v>
      </c>
      <c r="G109" s="8" t="s">
        <v>111</v>
      </c>
      <c r="H109" s="59" t="s">
        <v>112</v>
      </c>
      <c r="I109" s="62">
        <v>2</v>
      </c>
      <c r="J109" s="52">
        <v>500</v>
      </c>
    </row>
    <row r="110" ht="30" customHeight="1" spans="1:10">
      <c r="A110" s="47">
        <v>106</v>
      </c>
      <c r="B110" s="8" t="s">
        <v>604</v>
      </c>
      <c r="C110" s="8" t="s">
        <v>567</v>
      </c>
      <c r="D110" s="8" t="s">
        <v>581</v>
      </c>
      <c r="E110" s="8" t="s">
        <v>120</v>
      </c>
      <c r="F110" s="8">
        <v>1</v>
      </c>
      <c r="G110" s="8" t="s">
        <v>111</v>
      </c>
      <c r="H110" s="59" t="s">
        <v>112</v>
      </c>
      <c r="I110" s="62">
        <v>2</v>
      </c>
      <c r="J110" s="52">
        <v>500</v>
      </c>
    </row>
    <row r="111" ht="30" customHeight="1" spans="1:10">
      <c r="A111" s="47">
        <v>107</v>
      </c>
      <c r="B111" s="8" t="s">
        <v>605</v>
      </c>
      <c r="C111" s="8" t="s">
        <v>567</v>
      </c>
      <c r="D111" s="8" t="s">
        <v>581</v>
      </c>
      <c r="E111" s="8" t="s">
        <v>119</v>
      </c>
      <c r="F111" s="8">
        <v>1</v>
      </c>
      <c r="G111" s="8" t="s">
        <v>111</v>
      </c>
      <c r="H111" s="59" t="s">
        <v>112</v>
      </c>
      <c r="I111" s="62">
        <v>2</v>
      </c>
      <c r="J111" s="52">
        <v>500</v>
      </c>
    </row>
    <row r="112" ht="30" customHeight="1" spans="1:10">
      <c r="A112" s="47">
        <v>108</v>
      </c>
      <c r="B112" s="8" t="s">
        <v>606</v>
      </c>
      <c r="C112" s="8" t="s">
        <v>567</v>
      </c>
      <c r="D112" s="8" t="s">
        <v>581</v>
      </c>
      <c r="E112" s="8" t="s">
        <v>119</v>
      </c>
      <c r="F112" s="8">
        <v>1</v>
      </c>
      <c r="G112" s="8" t="s">
        <v>111</v>
      </c>
      <c r="H112" s="59" t="s">
        <v>112</v>
      </c>
      <c r="I112" s="62">
        <v>2</v>
      </c>
      <c r="J112" s="52">
        <v>500</v>
      </c>
    </row>
    <row r="113" ht="30" customHeight="1" spans="1:10">
      <c r="A113" s="47">
        <v>109</v>
      </c>
      <c r="B113" s="8" t="s">
        <v>607</v>
      </c>
      <c r="C113" s="8" t="s">
        <v>567</v>
      </c>
      <c r="D113" s="8" t="s">
        <v>581</v>
      </c>
      <c r="E113" s="8" t="s">
        <v>120</v>
      </c>
      <c r="F113" s="8">
        <v>1</v>
      </c>
      <c r="G113" s="8" t="s">
        <v>111</v>
      </c>
      <c r="H113" s="59" t="s">
        <v>112</v>
      </c>
      <c r="I113" s="62">
        <v>2</v>
      </c>
      <c r="J113" s="52">
        <v>500</v>
      </c>
    </row>
    <row r="114" ht="30" customHeight="1" spans="1:10">
      <c r="A114" s="47">
        <v>110</v>
      </c>
      <c r="B114" s="8" t="s">
        <v>608</v>
      </c>
      <c r="C114" s="8" t="s">
        <v>567</v>
      </c>
      <c r="D114" s="8" t="s">
        <v>609</v>
      </c>
      <c r="E114" s="8" t="s">
        <v>110</v>
      </c>
      <c r="F114" s="8">
        <v>1</v>
      </c>
      <c r="G114" s="8" t="s">
        <v>111</v>
      </c>
      <c r="H114" s="59" t="s">
        <v>112</v>
      </c>
      <c r="I114" s="62">
        <v>2</v>
      </c>
      <c r="J114" s="52">
        <v>500</v>
      </c>
    </row>
    <row r="115" ht="30" customHeight="1" spans="1:10">
      <c r="A115" s="47">
        <v>111</v>
      </c>
      <c r="B115" s="8" t="s">
        <v>610</v>
      </c>
      <c r="C115" s="8" t="s">
        <v>611</v>
      </c>
      <c r="D115" s="8" t="s">
        <v>612</v>
      </c>
      <c r="E115" s="8" t="s">
        <v>120</v>
      </c>
      <c r="F115" s="8">
        <v>1</v>
      </c>
      <c r="G115" s="8" t="s">
        <v>111</v>
      </c>
      <c r="H115" s="8" t="s">
        <v>115</v>
      </c>
      <c r="I115" s="8">
        <v>3</v>
      </c>
      <c r="J115" s="52">
        <v>500</v>
      </c>
    </row>
    <row r="116" ht="30" customHeight="1" spans="1:10">
      <c r="A116" s="47">
        <v>112</v>
      </c>
      <c r="B116" s="8" t="s">
        <v>610</v>
      </c>
      <c r="C116" s="8" t="s">
        <v>611</v>
      </c>
      <c r="D116" s="8" t="s">
        <v>612</v>
      </c>
      <c r="E116" s="8" t="s">
        <v>119</v>
      </c>
      <c r="F116" s="8">
        <v>1</v>
      </c>
      <c r="G116" s="8" t="s">
        <v>111</v>
      </c>
      <c r="H116" s="8" t="s">
        <v>115</v>
      </c>
      <c r="I116" s="8">
        <v>3</v>
      </c>
      <c r="J116" s="52">
        <v>500</v>
      </c>
    </row>
    <row r="117" ht="30" customHeight="1" spans="1:10">
      <c r="A117" s="47">
        <v>113</v>
      </c>
      <c r="B117" s="8" t="s">
        <v>613</v>
      </c>
      <c r="C117" s="8" t="s">
        <v>611</v>
      </c>
      <c r="D117" s="8" t="s">
        <v>612</v>
      </c>
      <c r="E117" s="8" t="s">
        <v>120</v>
      </c>
      <c r="F117" s="8">
        <v>1</v>
      </c>
      <c r="G117" s="8" t="s">
        <v>111</v>
      </c>
      <c r="H117" s="8" t="s">
        <v>115</v>
      </c>
      <c r="I117" s="8">
        <v>3</v>
      </c>
      <c r="J117" s="52">
        <v>500</v>
      </c>
    </row>
    <row r="118" ht="30" customHeight="1" spans="1:10">
      <c r="A118" s="47">
        <v>114</v>
      </c>
      <c r="B118" s="8" t="s">
        <v>613</v>
      </c>
      <c r="C118" s="8" t="s">
        <v>611</v>
      </c>
      <c r="D118" s="8" t="s">
        <v>612</v>
      </c>
      <c r="E118" s="8" t="s">
        <v>119</v>
      </c>
      <c r="F118" s="8">
        <v>1</v>
      </c>
      <c r="G118" s="8" t="s">
        <v>111</v>
      </c>
      <c r="H118" s="8" t="s">
        <v>115</v>
      </c>
      <c r="I118" s="8">
        <v>3</v>
      </c>
      <c r="J118" s="52">
        <v>500</v>
      </c>
    </row>
    <row r="119" ht="30" customHeight="1" spans="1:10">
      <c r="A119" s="47"/>
      <c r="B119" s="63"/>
      <c r="C119" s="63"/>
      <c r="D119" s="63"/>
      <c r="E119" s="63"/>
      <c r="F119" s="64">
        <f>SUM(F5:F118)</f>
        <v>114</v>
      </c>
      <c r="G119" s="64"/>
      <c r="H119" s="64"/>
      <c r="I119" s="64">
        <f>SUM(I5:I118)</f>
        <v>209</v>
      </c>
      <c r="J119" s="64"/>
    </row>
    <row r="120" ht="20" customHeight="1"/>
  </sheetData>
  <autoFilter xmlns:etc="http://www.wps.cn/officeDocument/2017/etCustomData" ref="A4:J119" etc:filterBottomFollowUsedRange="0">
    <extLst/>
  </autoFilter>
  <mergeCells count="10">
    <mergeCell ref="A1:J1"/>
    <mergeCell ref="G3:H3"/>
    <mergeCell ref="A3:A4"/>
    <mergeCell ref="B3:B4"/>
    <mergeCell ref="C3:C4"/>
    <mergeCell ref="D3:D4"/>
    <mergeCell ref="E3:E4"/>
    <mergeCell ref="F3:F4"/>
    <mergeCell ref="I3:I4"/>
    <mergeCell ref="J3:J4"/>
  </mergeCells>
  <printOptions horizontalCentered="1"/>
  <pageMargins left="0.0784722222222222" right="0.0784722222222222" top="0.196527777777778" bottom="0.196527777777778" header="0" footer="0.0784722222222222"/>
  <pageSetup paperSize="9" scale="70" orientation="landscape" horizontalDpi="600" verticalDpi="300"/>
  <headerFooter alignWithMargins="0" scaleWithDoc="0"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3"/>
  <sheetViews>
    <sheetView workbookViewId="0">
      <selection activeCell="I12" sqref="I12"/>
    </sheetView>
  </sheetViews>
  <sheetFormatPr defaultColWidth="9" defaultRowHeight="13.5"/>
  <cols>
    <col min="1" max="1" width="5.375" customWidth="1"/>
    <col min="2" max="2" width="12.125" customWidth="1"/>
    <col min="3" max="3" width="10.75" customWidth="1"/>
    <col min="19" max="19" width="13.375" customWidth="1"/>
    <col min="20" max="20" width="14.125" customWidth="1"/>
  </cols>
  <sheetData>
    <row r="1" ht="39" customHeight="1" spans="1:20">
      <c r="A1" s="16" t="s">
        <v>614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</row>
    <row r="2" ht="24" customHeight="1" spans="1:20">
      <c r="A2" s="17" t="s">
        <v>1</v>
      </c>
      <c r="B2" s="18" t="s">
        <v>615</v>
      </c>
      <c r="C2" s="18" t="s">
        <v>616</v>
      </c>
      <c r="D2" s="19" t="s">
        <v>617</v>
      </c>
      <c r="E2" s="19"/>
      <c r="F2" s="19"/>
      <c r="G2" s="19"/>
      <c r="H2" s="20" t="s">
        <v>618</v>
      </c>
      <c r="I2" s="20"/>
      <c r="J2" s="20"/>
      <c r="K2" s="20" t="s">
        <v>619</v>
      </c>
      <c r="L2" s="20"/>
      <c r="M2" s="21" t="s">
        <v>620</v>
      </c>
      <c r="N2" s="21"/>
      <c r="O2" s="21" t="s">
        <v>621</v>
      </c>
      <c r="P2" s="21"/>
      <c r="Q2" s="20" t="s">
        <v>622</v>
      </c>
      <c r="R2" s="21"/>
      <c r="S2" s="22" t="s">
        <v>623</v>
      </c>
      <c r="T2" s="22" t="s">
        <v>11</v>
      </c>
    </row>
    <row r="3" ht="24" customHeight="1" spans="1:20">
      <c r="A3" s="17"/>
      <c r="B3" s="18"/>
      <c r="C3" s="18"/>
      <c r="D3" s="20" t="s">
        <v>624</v>
      </c>
      <c r="E3" s="20"/>
      <c r="F3" s="20" t="s">
        <v>625</v>
      </c>
      <c r="G3" s="20"/>
      <c r="H3" s="20"/>
      <c r="I3" s="20"/>
      <c r="J3" s="20"/>
      <c r="K3" s="20"/>
      <c r="L3" s="20"/>
      <c r="M3" s="21"/>
      <c r="N3" s="21"/>
      <c r="O3" s="21"/>
      <c r="P3" s="21"/>
      <c r="Q3" s="20"/>
      <c r="R3" s="21"/>
      <c r="S3" s="22"/>
      <c r="T3" s="22"/>
    </row>
    <row r="4" ht="33" customHeight="1" spans="1:20">
      <c r="A4" s="17"/>
      <c r="B4" s="18"/>
      <c r="C4" s="18"/>
      <c r="D4" s="20" t="s">
        <v>626</v>
      </c>
      <c r="E4" s="20" t="s">
        <v>627</v>
      </c>
      <c r="F4" s="20" t="s">
        <v>626</v>
      </c>
      <c r="G4" s="20" t="s">
        <v>627</v>
      </c>
      <c r="H4" s="20" t="s">
        <v>626</v>
      </c>
      <c r="I4" s="20"/>
      <c r="J4" s="20" t="s">
        <v>627</v>
      </c>
      <c r="K4" s="20" t="s">
        <v>626</v>
      </c>
      <c r="L4" s="20" t="s">
        <v>627</v>
      </c>
      <c r="M4" s="20" t="s">
        <v>626</v>
      </c>
      <c r="N4" s="20" t="s">
        <v>627</v>
      </c>
      <c r="O4" s="20" t="s">
        <v>626</v>
      </c>
      <c r="P4" s="20" t="s">
        <v>627</v>
      </c>
      <c r="Q4" s="20" t="s">
        <v>626</v>
      </c>
      <c r="R4" s="21" t="s">
        <v>627</v>
      </c>
      <c r="S4" s="22"/>
      <c r="T4" s="22"/>
    </row>
    <row r="5" ht="35" customHeight="1" spans="1:20">
      <c r="A5" s="23">
        <v>1</v>
      </c>
      <c r="B5" s="24" t="s">
        <v>628</v>
      </c>
      <c r="C5" s="23" t="s">
        <v>142</v>
      </c>
      <c r="D5" s="25" t="s">
        <v>629</v>
      </c>
      <c r="E5" s="25">
        <v>4</v>
      </c>
      <c r="F5" s="25" t="s">
        <v>630</v>
      </c>
      <c r="G5" s="25">
        <v>4</v>
      </c>
      <c r="H5" s="26" t="s">
        <v>631</v>
      </c>
      <c r="I5" s="27"/>
      <c r="J5" s="25">
        <v>1</v>
      </c>
      <c r="K5" s="25" t="s">
        <v>632</v>
      </c>
      <c r="L5" s="25">
        <v>10</v>
      </c>
      <c r="M5" s="25" t="s">
        <v>633</v>
      </c>
      <c r="N5" s="25" t="s">
        <v>633</v>
      </c>
      <c r="O5" s="25" t="s">
        <v>633</v>
      </c>
      <c r="P5" s="25" t="s">
        <v>633</v>
      </c>
      <c r="Q5" s="28" t="s">
        <v>633</v>
      </c>
      <c r="R5" s="28" t="s">
        <v>633</v>
      </c>
      <c r="S5" s="23">
        <v>10374</v>
      </c>
      <c r="T5" s="23" t="s">
        <v>634</v>
      </c>
    </row>
    <row r="6" ht="35" customHeight="1" spans="1:20">
      <c r="A6" s="23">
        <v>2</v>
      </c>
      <c r="B6" s="24" t="s">
        <v>635</v>
      </c>
      <c r="C6" s="23" t="s">
        <v>170</v>
      </c>
      <c r="D6" s="25" t="s">
        <v>629</v>
      </c>
      <c r="E6" s="25">
        <v>4</v>
      </c>
      <c r="F6" s="25" t="s">
        <v>630</v>
      </c>
      <c r="G6" s="25">
        <v>4</v>
      </c>
      <c r="H6" s="26" t="s">
        <v>631</v>
      </c>
      <c r="I6" s="27"/>
      <c r="J6" s="25">
        <v>1</v>
      </c>
      <c r="K6" s="25" t="s">
        <v>632</v>
      </c>
      <c r="L6" s="25">
        <v>10</v>
      </c>
      <c r="M6" s="25" t="s">
        <v>633</v>
      </c>
      <c r="N6" s="25" t="s">
        <v>633</v>
      </c>
      <c r="O6" s="25" t="s">
        <v>633</v>
      </c>
      <c r="P6" s="25" t="s">
        <v>633</v>
      </c>
      <c r="Q6" s="28" t="s">
        <v>633</v>
      </c>
      <c r="R6" s="28" t="s">
        <v>633</v>
      </c>
      <c r="S6" s="23">
        <v>10374</v>
      </c>
      <c r="T6" s="23" t="s">
        <v>634</v>
      </c>
    </row>
    <row r="7" ht="35" customHeight="1" spans="1:20">
      <c r="A7" s="23">
        <v>3</v>
      </c>
      <c r="B7" s="24" t="s">
        <v>636</v>
      </c>
      <c r="C7" s="23" t="s">
        <v>170</v>
      </c>
      <c r="D7" s="25" t="s">
        <v>629</v>
      </c>
      <c r="E7" s="25">
        <v>4</v>
      </c>
      <c r="F7" s="25" t="s">
        <v>630</v>
      </c>
      <c r="G7" s="25">
        <v>4</v>
      </c>
      <c r="H7" s="26" t="s">
        <v>631</v>
      </c>
      <c r="I7" s="27"/>
      <c r="J7" s="25">
        <v>1</v>
      </c>
      <c r="K7" s="25" t="s">
        <v>632</v>
      </c>
      <c r="L7" s="25">
        <v>10</v>
      </c>
      <c r="M7" s="25" t="s">
        <v>633</v>
      </c>
      <c r="N7" s="25" t="s">
        <v>633</v>
      </c>
      <c r="O7" s="25" t="s">
        <v>633</v>
      </c>
      <c r="P7" s="25" t="s">
        <v>633</v>
      </c>
      <c r="Q7" s="28" t="s">
        <v>633</v>
      </c>
      <c r="R7" s="28" t="s">
        <v>633</v>
      </c>
      <c r="S7" s="23">
        <v>9120</v>
      </c>
      <c r="T7" s="23" t="s">
        <v>634</v>
      </c>
    </row>
    <row r="8" ht="35" customHeight="1" spans="1:20">
      <c r="A8" s="23">
        <v>4</v>
      </c>
      <c r="B8" s="24" t="s">
        <v>637</v>
      </c>
      <c r="C8" s="23" t="s">
        <v>175</v>
      </c>
      <c r="D8" s="25" t="s">
        <v>629</v>
      </c>
      <c r="E8" s="25">
        <v>4</v>
      </c>
      <c r="F8" s="25" t="s">
        <v>630</v>
      </c>
      <c r="G8" s="25">
        <v>4</v>
      </c>
      <c r="H8" s="26" t="s">
        <v>631</v>
      </c>
      <c r="I8" s="27"/>
      <c r="J8" s="25">
        <v>1</v>
      </c>
      <c r="K8" s="25" t="s">
        <v>632</v>
      </c>
      <c r="L8" s="25">
        <v>10</v>
      </c>
      <c r="M8" s="25" t="s">
        <v>633</v>
      </c>
      <c r="N8" s="25" t="s">
        <v>633</v>
      </c>
      <c r="O8" s="25" t="s">
        <v>633</v>
      </c>
      <c r="P8" s="25" t="s">
        <v>633</v>
      </c>
      <c r="Q8" s="28" t="s">
        <v>633</v>
      </c>
      <c r="R8" s="28" t="s">
        <v>633</v>
      </c>
      <c r="S8" s="23">
        <v>9120</v>
      </c>
      <c r="T8" s="23" t="s">
        <v>634</v>
      </c>
    </row>
    <row r="9" ht="35" customHeight="1" spans="1:20">
      <c r="A9" s="23">
        <v>5</v>
      </c>
      <c r="B9" s="24" t="s">
        <v>638</v>
      </c>
      <c r="C9" s="23" t="s">
        <v>175</v>
      </c>
      <c r="D9" s="25" t="s">
        <v>629</v>
      </c>
      <c r="E9" s="25">
        <v>4</v>
      </c>
      <c r="F9" s="25" t="s">
        <v>630</v>
      </c>
      <c r="G9" s="25">
        <v>4</v>
      </c>
      <c r="H9" s="26" t="s">
        <v>631</v>
      </c>
      <c r="I9" s="27"/>
      <c r="J9" s="25">
        <v>1</v>
      </c>
      <c r="K9" s="25" t="s">
        <v>632</v>
      </c>
      <c r="L9" s="25">
        <v>10</v>
      </c>
      <c r="M9" s="25" t="s">
        <v>633</v>
      </c>
      <c r="N9" s="25" t="s">
        <v>633</v>
      </c>
      <c r="O9" s="25" t="s">
        <v>633</v>
      </c>
      <c r="P9" s="25" t="s">
        <v>633</v>
      </c>
      <c r="Q9" s="28" t="s">
        <v>633</v>
      </c>
      <c r="R9" s="28" t="s">
        <v>633</v>
      </c>
      <c r="S9" s="23">
        <v>9120</v>
      </c>
      <c r="T9" s="23" t="s">
        <v>634</v>
      </c>
    </row>
    <row r="10" ht="35" customHeight="1" spans="1:20">
      <c r="A10" s="23">
        <v>6</v>
      </c>
      <c r="B10" s="24" t="s">
        <v>639</v>
      </c>
      <c r="C10" s="23" t="s">
        <v>640</v>
      </c>
      <c r="D10" s="25" t="s">
        <v>629</v>
      </c>
      <c r="E10" s="25">
        <v>4</v>
      </c>
      <c r="F10" s="25" t="s">
        <v>630</v>
      </c>
      <c r="G10" s="25">
        <v>4</v>
      </c>
      <c r="H10" s="26" t="s">
        <v>631</v>
      </c>
      <c r="I10" s="27"/>
      <c r="J10" s="25">
        <v>1</v>
      </c>
      <c r="K10" s="25" t="s">
        <v>632</v>
      </c>
      <c r="L10" s="25">
        <v>10</v>
      </c>
      <c r="M10" s="25" t="s">
        <v>633</v>
      </c>
      <c r="N10" s="25" t="s">
        <v>633</v>
      </c>
      <c r="O10" s="25" t="s">
        <v>633</v>
      </c>
      <c r="P10" s="25" t="s">
        <v>633</v>
      </c>
      <c r="Q10" s="28" t="s">
        <v>633</v>
      </c>
      <c r="R10" s="28" t="s">
        <v>633</v>
      </c>
      <c r="S10" s="23">
        <v>8550</v>
      </c>
      <c r="T10" s="23" t="s">
        <v>634</v>
      </c>
    </row>
    <row r="11" ht="35" customHeight="1" spans="1:20">
      <c r="A11" s="23">
        <v>7</v>
      </c>
      <c r="B11" s="24" t="s">
        <v>641</v>
      </c>
      <c r="C11" s="23" t="s">
        <v>640</v>
      </c>
      <c r="D11" s="25" t="s">
        <v>629</v>
      </c>
      <c r="E11" s="25">
        <v>4</v>
      </c>
      <c r="F11" s="25" t="s">
        <v>630</v>
      </c>
      <c r="G11" s="25">
        <v>4</v>
      </c>
      <c r="H11" s="26" t="s">
        <v>642</v>
      </c>
      <c r="I11" s="27"/>
      <c r="J11" s="25">
        <v>1</v>
      </c>
      <c r="K11" s="25" t="s">
        <v>632</v>
      </c>
      <c r="L11" s="25">
        <v>10</v>
      </c>
      <c r="M11" s="25" t="s">
        <v>633</v>
      </c>
      <c r="N11" s="25" t="s">
        <v>633</v>
      </c>
      <c r="O11" s="25" t="s">
        <v>633</v>
      </c>
      <c r="P11" s="25" t="s">
        <v>633</v>
      </c>
      <c r="Q11" s="28" t="s">
        <v>633</v>
      </c>
      <c r="R11" s="28" t="s">
        <v>633</v>
      </c>
      <c r="S11" s="23">
        <v>8550</v>
      </c>
      <c r="T11" s="23" t="s">
        <v>634</v>
      </c>
    </row>
    <row r="12" ht="35" customHeight="1" spans="1:20">
      <c r="A12" s="23">
        <v>8</v>
      </c>
      <c r="B12" s="24" t="s">
        <v>643</v>
      </c>
      <c r="C12" s="23" t="s">
        <v>644</v>
      </c>
      <c r="D12" s="25" t="s">
        <v>629</v>
      </c>
      <c r="E12" s="25">
        <v>4</v>
      </c>
      <c r="F12" s="25" t="s">
        <v>630</v>
      </c>
      <c r="G12" s="25">
        <v>4</v>
      </c>
      <c r="H12" s="25" t="s">
        <v>633</v>
      </c>
      <c r="I12" s="25" t="s">
        <v>633</v>
      </c>
      <c r="J12" s="25" t="s">
        <v>633</v>
      </c>
      <c r="K12" s="25" t="s">
        <v>633</v>
      </c>
      <c r="L12" s="25" t="s">
        <v>633</v>
      </c>
      <c r="M12" s="25" t="s">
        <v>633</v>
      </c>
      <c r="N12" s="25" t="s">
        <v>633</v>
      </c>
      <c r="O12" s="25" t="s">
        <v>633</v>
      </c>
      <c r="P12" s="25" t="s">
        <v>633</v>
      </c>
      <c r="Q12" s="28" t="s">
        <v>645</v>
      </c>
      <c r="R12" s="29">
        <v>3</v>
      </c>
      <c r="S12" s="23">
        <v>4620</v>
      </c>
      <c r="T12" s="23" t="s">
        <v>634</v>
      </c>
    </row>
    <row r="13" ht="35" customHeight="1" spans="1:20">
      <c r="A13" s="23">
        <v>9</v>
      </c>
      <c r="B13" s="24" t="s">
        <v>646</v>
      </c>
      <c r="C13" s="23" t="s">
        <v>646</v>
      </c>
      <c r="D13" s="25" t="s">
        <v>629</v>
      </c>
      <c r="E13" s="25">
        <v>4</v>
      </c>
      <c r="F13" s="25" t="s">
        <v>630</v>
      </c>
      <c r="G13" s="25">
        <v>4</v>
      </c>
      <c r="H13" s="25" t="s">
        <v>633</v>
      </c>
      <c r="I13" s="25" t="s">
        <v>633</v>
      </c>
      <c r="J13" s="25" t="s">
        <v>633</v>
      </c>
      <c r="K13" s="25" t="s">
        <v>633</v>
      </c>
      <c r="L13" s="25" t="s">
        <v>633</v>
      </c>
      <c r="M13" s="25" t="s">
        <v>633</v>
      </c>
      <c r="N13" s="25" t="s">
        <v>633</v>
      </c>
      <c r="O13" s="25" t="s">
        <v>633</v>
      </c>
      <c r="P13" s="25" t="s">
        <v>633</v>
      </c>
      <c r="Q13" s="28" t="s">
        <v>645</v>
      </c>
      <c r="R13" s="29">
        <v>3</v>
      </c>
      <c r="S13" s="23">
        <v>4620</v>
      </c>
      <c r="T13" s="23" t="s">
        <v>634</v>
      </c>
    </row>
    <row r="14" ht="35" customHeight="1" spans="1:20">
      <c r="A14" s="23">
        <v>10</v>
      </c>
      <c r="B14" s="24" t="s">
        <v>647</v>
      </c>
      <c r="C14" s="23" t="s">
        <v>647</v>
      </c>
      <c r="D14" s="25" t="s">
        <v>629</v>
      </c>
      <c r="E14" s="25">
        <v>4</v>
      </c>
      <c r="F14" s="25" t="s">
        <v>630</v>
      </c>
      <c r="G14" s="25">
        <v>4</v>
      </c>
      <c r="H14" s="25" t="s">
        <v>633</v>
      </c>
      <c r="I14" s="25" t="s">
        <v>633</v>
      </c>
      <c r="J14" s="25" t="s">
        <v>633</v>
      </c>
      <c r="K14" s="25" t="s">
        <v>633</v>
      </c>
      <c r="L14" s="25" t="s">
        <v>633</v>
      </c>
      <c r="M14" s="25" t="s">
        <v>633</v>
      </c>
      <c r="N14" s="25" t="s">
        <v>633</v>
      </c>
      <c r="O14" s="25" t="s">
        <v>633</v>
      </c>
      <c r="P14" s="25" t="s">
        <v>633</v>
      </c>
      <c r="Q14" s="28" t="s">
        <v>645</v>
      </c>
      <c r="R14" s="29">
        <v>3</v>
      </c>
      <c r="S14" s="23">
        <v>4620</v>
      </c>
      <c r="T14" s="23" t="s">
        <v>634</v>
      </c>
    </row>
    <row r="15" ht="35" customHeight="1" spans="1:20">
      <c r="A15" s="23">
        <v>11</v>
      </c>
      <c r="B15" s="24" t="s">
        <v>648</v>
      </c>
      <c r="C15" s="23" t="s">
        <v>649</v>
      </c>
      <c r="D15" s="25" t="s">
        <v>629</v>
      </c>
      <c r="E15" s="25">
        <v>4</v>
      </c>
      <c r="F15" s="25" t="s">
        <v>630</v>
      </c>
      <c r="G15" s="25">
        <v>4</v>
      </c>
      <c r="H15" s="26" t="s">
        <v>631</v>
      </c>
      <c r="I15" s="27"/>
      <c r="J15" s="25">
        <v>1</v>
      </c>
      <c r="K15" s="25" t="s">
        <v>632</v>
      </c>
      <c r="L15" s="25">
        <v>10</v>
      </c>
      <c r="M15" s="25" t="s">
        <v>633</v>
      </c>
      <c r="N15" s="25" t="s">
        <v>633</v>
      </c>
      <c r="O15" s="25" t="s">
        <v>633</v>
      </c>
      <c r="P15" s="25" t="s">
        <v>633</v>
      </c>
      <c r="Q15" s="28" t="s">
        <v>633</v>
      </c>
      <c r="R15" s="28" t="s">
        <v>633</v>
      </c>
      <c r="S15" s="23">
        <v>6840</v>
      </c>
      <c r="T15" s="23" t="s">
        <v>634</v>
      </c>
    </row>
    <row r="16" ht="35" customHeight="1" spans="1:20">
      <c r="A16" s="23">
        <v>12</v>
      </c>
      <c r="B16" s="30" t="s">
        <v>650</v>
      </c>
      <c r="C16" s="30" t="s">
        <v>244</v>
      </c>
      <c r="D16" s="30" t="s">
        <v>651</v>
      </c>
      <c r="E16" s="30">
        <v>3</v>
      </c>
      <c r="F16" s="31" t="s">
        <v>652</v>
      </c>
      <c r="G16" s="30">
        <v>3</v>
      </c>
      <c r="H16" s="32" t="s">
        <v>653</v>
      </c>
      <c r="I16" s="33"/>
      <c r="J16" s="30">
        <v>1</v>
      </c>
      <c r="K16" s="30" t="s">
        <v>654</v>
      </c>
      <c r="L16" s="30">
        <v>8</v>
      </c>
      <c r="M16" s="25" t="s">
        <v>633</v>
      </c>
      <c r="N16" s="25" t="s">
        <v>633</v>
      </c>
      <c r="O16" s="25" t="s">
        <v>633</v>
      </c>
      <c r="P16" s="25" t="s">
        <v>633</v>
      </c>
      <c r="Q16" s="28" t="s">
        <v>633</v>
      </c>
      <c r="R16" s="28" t="s">
        <v>633</v>
      </c>
      <c r="S16" s="23">
        <v>6300</v>
      </c>
      <c r="T16" s="23" t="s">
        <v>634</v>
      </c>
    </row>
    <row r="17" ht="35" customHeight="1" spans="1:20">
      <c r="A17" s="23">
        <v>13</v>
      </c>
      <c r="B17" s="30" t="s">
        <v>655</v>
      </c>
      <c r="C17" s="30" t="s">
        <v>244</v>
      </c>
      <c r="D17" s="30" t="s">
        <v>651</v>
      </c>
      <c r="E17" s="30">
        <v>3</v>
      </c>
      <c r="F17" s="31" t="s">
        <v>652</v>
      </c>
      <c r="G17" s="30">
        <v>3</v>
      </c>
      <c r="H17" s="32" t="s">
        <v>653</v>
      </c>
      <c r="I17" s="33"/>
      <c r="J17" s="30">
        <v>1</v>
      </c>
      <c r="K17" s="30" t="s">
        <v>654</v>
      </c>
      <c r="L17" s="30">
        <v>8</v>
      </c>
      <c r="M17" s="25" t="s">
        <v>633</v>
      </c>
      <c r="N17" s="25" t="s">
        <v>633</v>
      </c>
      <c r="O17" s="25" t="s">
        <v>633</v>
      </c>
      <c r="P17" s="25" t="s">
        <v>633</v>
      </c>
      <c r="Q17" s="28" t="s">
        <v>633</v>
      </c>
      <c r="R17" s="28" t="s">
        <v>633</v>
      </c>
      <c r="S17" s="23">
        <v>6300</v>
      </c>
      <c r="T17" s="23" t="s">
        <v>634</v>
      </c>
    </row>
    <row r="18" ht="35" customHeight="1" spans="1:20">
      <c r="A18" s="23">
        <v>14</v>
      </c>
      <c r="B18" s="34" t="s">
        <v>656</v>
      </c>
      <c r="C18" s="30" t="s">
        <v>244</v>
      </c>
      <c r="D18" s="30" t="s">
        <v>651</v>
      </c>
      <c r="E18" s="30">
        <v>3</v>
      </c>
      <c r="F18" s="31" t="s">
        <v>652</v>
      </c>
      <c r="G18" s="30">
        <v>3</v>
      </c>
      <c r="H18" s="32" t="s">
        <v>653</v>
      </c>
      <c r="I18" s="33"/>
      <c r="J18" s="30">
        <v>1</v>
      </c>
      <c r="K18" s="30" t="s">
        <v>654</v>
      </c>
      <c r="L18" s="30">
        <v>8</v>
      </c>
      <c r="M18" s="25" t="s">
        <v>633</v>
      </c>
      <c r="N18" s="25" t="s">
        <v>633</v>
      </c>
      <c r="O18" s="25" t="s">
        <v>633</v>
      </c>
      <c r="P18" s="25" t="s">
        <v>633</v>
      </c>
      <c r="Q18" s="28" t="s">
        <v>633</v>
      </c>
      <c r="R18" s="28" t="s">
        <v>633</v>
      </c>
      <c r="S18" s="23">
        <v>6750</v>
      </c>
      <c r="T18" s="23" t="s">
        <v>634</v>
      </c>
    </row>
    <row r="19" ht="35" customHeight="1" spans="1:20">
      <c r="A19" s="23">
        <v>15</v>
      </c>
      <c r="B19" s="34" t="s">
        <v>657</v>
      </c>
      <c r="C19" s="31" t="s">
        <v>233</v>
      </c>
      <c r="D19" s="30" t="s">
        <v>658</v>
      </c>
      <c r="E19" s="30">
        <v>6</v>
      </c>
      <c r="F19" s="31" t="s">
        <v>659</v>
      </c>
      <c r="G19" s="30">
        <v>6</v>
      </c>
      <c r="H19" s="32" t="s">
        <v>660</v>
      </c>
      <c r="I19" s="33"/>
      <c r="J19" s="30">
        <v>2</v>
      </c>
      <c r="K19" s="30" t="s">
        <v>654</v>
      </c>
      <c r="L19" s="30">
        <v>14</v>
      </c>
      <c r="M19" s="25" t="s">
        <v>633</v>
      </c>
      <c r="N19" s="25" t="s">
        <v>633</v>
      </c>
      <c r="O19" s="25" t="s">
        <v>633</v>
      </c>
      <c r="P19" s="25" t="s">
        <v>633</v>
      </c>
      <c r="Q19" s="28" t="s">
        <v>633</v>
      </c>
      <c r="R19" s="28" t="s">
        <v>633</v>
      </c>
      <c r="S19" s="23">
        <v>8400</v>
      </c>
      <c r="T19" s="23" t="s">
        <v>634</v>
      </c>
    </row>
    <row r="20" ht="35" customHeight="1" spans="1:20">
      <c r="A20" s="23">
        <v>16</v>
      </c>
      <c r="B20" s="34" t="s">
        <v>661</v>
      </c>
      <c r="C20" s="31" t="s">
        <v>233</v>
      </c>
      <c r="D20" s="30" t="s">
        <v>658</v>
      </c>
      <c r="E20" s="30">
        <v>6</v>
      </c>
      <c r="F20" s="31" t="s">
        <v>659</v>
      </c>
      <c r="G20" s="30">
        <v>6</v>
      </c>
      <c r="H20" s="32" t="s">
        <v>662</v>
      </c>
      <c r="I20" s="33"/>
      <c r="J20" s="30">
        <v>2</v>
      </c>
      <c r="K20" s="30" t="s">
        <v>654</v>
      </c>
      <c r="L20" s="30">
        <v>8</v>
      </c>
      <c r="M20" s="31" t="s">
        <v>663</v>
      </c>
      <c r="N20" s="31">
        <v>1</v>
      </c>
      <c r="O20" s="34" t="s">
        <v>664</v>
      </c>
      <c r="P20" s="34">
        <v>2</v>
      </c>
      <c r="Q20" s="28" t="s">
        <v>633</v>
      </c>
      <c r="R20" s="28" t="s">
        <v>633</v>
      </c>
      <c r="S20" s="23">
        <v>10500</v>
      </c>
      <c r="T20" s="23" t="s">
        <v>634</v>
      </c>
    </row>
    <row r="21" ht="35" customHeight="1" spans="1:20">
      <c r="A21" s="23">
        <v>17</v>
      </c>
      <c r="B21" s="34" t="s">
        <v>665</v>
      </c>
      <c r="C21" s="31" t="s">
        <v>233</v>
      </c>
      <c r="D21" s="30" t="s">
        <v>658</v>
      </c>
      <c r="E21" s="30">
        <v>6</v>
      </c>
      <c r="F21" s="31" t="s">
        <v>659</v>
      </c>
      <c r="G21" s="30">
        <v>6</v>
      </c>
      <c r="H21" s="30" t="s">
        <v>662</v>
      </c>
      <c r="I21" s="30"/>
      <c r="J21" s="30">
        <v>2</v>
      </c>
      <c r="K21" s="30" t="s">
        <v>654</v>
      </c>
      <c r="L21" s="30">
        <v>8</v>
      </c>
      <c r="M21" s="31" t="s">
        <v>663</v>
      </c>
      <c r="N21" s="31">
        <v>1</v>
      </c>
      <c r="O21" s="34" t="s">
        <v>664</v>
      </c>
      <c r="P21" s="34">
        <v>2</v>
      </c>
      <c r="Q21" s="28" t="s">
        <v>633</v>
      </c>
      <c r="R21" s="28" t="s">
        <v>633</v>
      </c>
      <c r="S21" s="23">
        <v>10500</v>
      </c>
      <c r="T21" s="23" t="s">
        <v>634</v>
      </c>
    </row>
    <row r="22" ht="35" customHeight="1" spans="1:20">
      <c r="A22" s="23">
        <v>18</v>
      </c>
      <c r="B22" s="34" t="s">
        <v>666</v>
      </c>
      <c r="C22" s="31" t="s">
        <v>233</v>
      </c>
      <c r="D22" s="30" t="s">
        <v>658</v>
      </c>
      <c r="E22" s="30">
        <v>6</v>
      </c>
      <c r="F22" s="31" t="s">
        <v>659</v>
      </c>
      <c r="G22" s="30">
        <v>6</v>
      </c>
      <c r="H22" s="30" t="s">
        <v>660</v>
      </c>
      <c r="I22" s="30"/>
      <c r="J22" s="30">
        <v>2</v>
      </c>
      <c r="K22" s="30" t="s">
        <v>654</v>
      </c>
      <c r="L22" s="30">
        <v>16</v>
      </c>
      <c r="M22" s="25" t="s">
        <v>633</v>
      </c>
      <c r="N22" s="25" t="s">
        <v>633</v>
      </c>
      <c r="O22" s="25" t="s">
        <v>633</v>
      </c>
      <c r="P22" s="25" t="s">
        <v>633</v>
      </c>
      <c r="Q22" s="28" t="s">
        <v>633</v>
      </c>
      <c r="R22" s="28" t="s">
        <v>633</v>
      </c>
      <c r="S22" s="23">
        <v>9000</v>
      </c>
      <c r="T22" s="23" t="s">
        <v>634</v>
      </c>
    </row>
    <row r="23" ht="35" customHeight="1" spans="1:20">
      <c r="A23" s="23">
        <v>19</v>
      </c>
      <c r="B23" s="34" t="s">
        <v>667</v>
      </c>
      <c r="C23" s="31" t="s">
        <v>233</v>
      </c>
      <c r="D23" s="30" t="s">
        <v>658</v>
      </c>
      <c r="E23" s="30">
        <v>4</v>
      </c>
      <c r="F23" s="31" t="s">
        <v>659</v>
      </c>
      <c r="G23" s="30">
        <v>4</v>
      </c>
      <c r="H23" s="30" t="s">
        <v>668</v>
      </c>
      <c r="I23" s="30"/>
      <c r="J23" s="30">
        <v>2</v>
      </c>
      <c r="K23" s="30" t="s">
        <v>654</v>
      </c>
      <c r="L23" s="30">
        <v>8</v>
      </c>
      <c r="M23" s="30" t="s">
        <v>669</v>
      </c>
      <c r="N23" s="30">
        <v>2</v>
      </c>
      <c r="O23" s="30" t="s">
        <v>670</v>
      </c>
      <c r="P23" s="34">
        <v>2</v>
      </c>
      <c r="Q23" s="28" t="s">
        <v>633</v>
      </c>
      <c r="R23" s="28" t="s">
        <v>633</v>
      </c>
      <c r="S23" s="23">
        <v>7920</v>
      </c>
      <c r="T23" s="23" t="s">
        <v>634</v>
      </c>
    </row>
  </sheetData>
  <mergeCells count="31">
    <mergeCell ref="A1:T1"/>
    <mergeCell ref="D2:G2"/>
    <mergeCell ref="D3:E3"/>
    <mergeCell ref="F3:G3"/>
    <mergeCell ref="H4:I4"/>
    <mergeCell ref="H5:I5"/>
    <mergeCell ref="H6:I6"/>
    <mergeCell ref="H7:I7"/>
    <mergeCell ref="H8:I8"/>
    <mergeCell ref="H9:I9"/>
    <mergeCell ref="H10:I10"/>
    <mergeCell ref="H11:I11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A2:A4"/>
    <mergeCell ref="B2:B4"/>
    <mergeCell ref="C2:C4"/>
    <mergeCell ref="S2:S4"/>
    <mergeCell ref="T2:T4"/>
    <mergeCell ref="H2:J3"/>
    <mergeCell ref="K2:L3"/>
    <mergeCell ref="M2:N3"/>
    <mergeCell ref="O2:P3"/>
    <mergeCell ref="Q2:R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workbookViewId="0">
      <selection activeCell="H7" sqref="H7"/>
    </sheetView>
  </sheetViews>
  <sheetFormatPr defaultColWidth="9" defaultRowHeight="13.5" outlineLevelRow="7"/>
  <cols>
    <col min="2" max="2" width="18.375" customWidth="1"/>
    <col min="3" max="3" width="11.125" customWidth="1"/>
    <col min="4" max="4" width="11.625" customWidth="1"/>
    <col min="5" max="5" width="7.25" customWidth="1"/>
    <col min="6" max="9" width="10.625" customWidth="1"/>
    <col min="10" max="10" width="12.625" customWidth="1"/>
    <col min="11" max="11" width="13.375" customWidth="1"/>
    <col min="12" max="12" width="33.625" customWidth="1"/>
    <col min="13" max="13" width="20.625" customWidth="1"/>
  </cols>
  <sheetData>
    <row r="1" ht="25.5" spans="1:13">
      <c r="A1" s="1" t="s">
        <v>671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60" customHeight="1" spans="1:13">
      <c r="A2" s="2" t="s">
        <v>1</v>
      </c>
      <c r="B2" s="2" t="s">
        <v>672</v>
      </c>
      <c r="C2" s="3" t="s">
        <v>673</v>
      </c>
      <c r="D2" s="3" t="s">
        <v>674</v>
      </c>
      <c r="E2" s="3" t="s">
        <v>4</v>
      </c>
      <c r="F2" s="3" t="s">
        <v>8</v>
      </c>
      <c r="G2" s="3" t="s">
        <v>675</v>
      </c>
      <c r="H2" s="3" t="s">
        <v>676</v>
      </c>
      <c r="I2" s="3" t="s">
        <v>677</v>
      </c>
      <c r="J2" s="3" t="s">
        <v>678</v>
      </c>
      <c r="K2" s="3" t="s">
        <v>679</v>
      </c>
      <c r="L2" s="3" t="s">
        <v>10</v>
      </c>
      <c r="M2" s="2" t="s">
        <v>11</v>
      </c>
    </row>
    <row r="3" ht="80" customHeight="1" spans="1:13">
      <c r="A3" s="4">
        <v>1</v>
      </c>
      <c r="B3" s="5" t="s">
        <v>680</v>
      </c>
      <c r="C3" s="3" t="s">
        <v>65</v>
      </c>
      <c r="D3" s="3" t="s">
        <v>67</v>
      </c>
      <c r="E3" s="3">
        <v>1</v>
      </c>
      <c r="F3" s="3" t="s">
        <v>69</v>
      </c>
      <c r="G3" s="6">
        <v>600</v>
      </c>
      <c r="H3" s="7" t="s">
        <v>681</v>
      </c>
      <c r="I3" s="3" t="s">
        <v>682</v>
      </c>
      <c r="J3" s="3" t="s">
        <v>683</v>
      </c>
      <c r="K3" s="3" t="s">
        <v>684</v>
      </c>
      <c r="L3" s="8" t="str">
        <f>_xlfn.DISPIMG("ID_E31095EBCA7F453681773B34F0F6C60B",1)</f>
        <v>=DISPIMG("ID_E31095EBCA7F453681773B34F0F6C60B",1)</v>
      </c>
      <c r="M3" s="9" t="s">
        <v>71</v>
      </c>
    </row>
    <row r="4" ht="80" customHeight="1" spans="1:13">
      <c r="A4" s="4">
        <v>2</v>
      </c>
      <c r="B4" s="10"/>
      <c r="C4" s="3" t="s">
        <v>72</v>
      </c>
      <c r="D4" s="3" t="s">
        <v>73</v>
      </c>
      <c r="E4" s="3">
        <v>1</v>
      </c>
      <c r="F4" s="3" t="s">
        <v>69</v>
      </c>
      <c r="G4" s="6">
        <v>1600</v>
      </c>
      <c r="H4" s="8" t="s">
        <v>633</v>
      </c>
      <c r="I4" s="3" t="s">
        <v>633</v>
      </c>
      <c r="J4" s="3" t="s">
        <v>633</v>
      </c>
      <c r="K4" s="3" t="s">
        <v>633</v>
      </c>
      <c r="L4" s="8" t="str">
        <f>_xlfn.DISPIMG("ID_EF229A1ED72D417BAA464E89BF873707",1)</f>
        <v>=DISPIMG("ID_EF229A1ED72D417BAA464E89BF873707",1)</v>
      </c>
      <c r="M4" s="8" t="s">
        <v>74</v>
      </c>
    </row>
    <row r="5" ht="80" customHeight="1" spans="1:13">
      <c r="A5" s="4">
        <v>3</v>
      </c>
      <c r="B5" s="5" t="s">
        <v>685</v>
      </c>
      <c r="C5" s="3" t="s">
        <v>76</v>
      </c>
      <c r="D5" s="11" t="s">
        <v>78</v>
      </c>
      <c r="E5" s="3">
        <v>1</v>
      </c>
      <c r="F5" s="3" t="s">
        <v>686</v>
      </c>
      <c r="G5" s="6">
        <v>7000</v>
      </c>
      <c r="H5" s="7" t="s">
        <v>681</v>
      </c>
      <c r="I5" s="3" t="s">
        <v>682</v>
      </c>
      <c r="J5" s="3" t="s">
        <v>683</v>
      </c>
      <c r="K5" s="3" t="s">
        <v>684</v>
      </c>
      <c r="L5" s="8" t="str">
        <f>_xlfn.DISPIMG("ID_22DE14C577B646BD8893C03B72CD367D",1)</f>
        <v>=DISPIMG("ID_22DE14C577B646BD8893C03B72CD367D",1)</v>
      </c>
      <c r="M5" s="9"/>
    </row>
    <row r="6" ht="80" customHeight="1" spans="1:13">
      <c r="A6" s="4">
        <v>4</v>
      </c>
      <c r="B6" s="10"/>
      <c r="C6" s="3" t="s">
        <v>79</v>
      </c>
      <c r="D6" s="11" t="s">
        <v>81</v>
      </c>
      <c r="E6" s="3">
        <v>1</v>
      </c>
      <c r="F6" s="3" t="s">
        <v>686</v>
      </c>
      <c r="G6" s="6">
        <v>900</v>
      </c>
      <c r="H6" s="7" t="s">
        <v>681</v>
      </c>
      <c r="I6" s="3" t="s">
        <v>682</v>
      </c>
      <c r="J6" s="3" t="s">
        <v>683</v>
      </c>
      <c r="K6" s="3" t="s">
        <v>684</v>
      </c>
      <c r="L6" s="12" t="str">
        <f>_xlfn.DISPIMG("ID_28D1948756134189843A227000088909",1)</f>
        <v>=DISPIMG("ID_28D1948756134189843A227000088909",1)</v>
      </c>
      <c r="M6" s="9"/>
    </row>
    <row r="7" ht="80" customHeight="1" spans="1:13">
      <c r="A7" s="4">
        <v>5</v>
      </c>
      <c r="B7" s="13"/>
      <c r="C7" s="3" t="s">
        <v>82</v>
      </c>
      <c r="D7" s="3" t="s">
        <v>83</v>
      </c>
      <c r="E7" s="3">
        <v>1</v>
      </c>
      <c r="F7" s="3" t="s">
        <v>686</v>
      </c>
      <c r="G7" s="6">
        <v>600</v>
      </c>
      <c r="H7" s="8" t="s">
        <v>633</v>
      </c>
      <c r="I7" s="3" t="s">
        <v>633</v>
      </c>
      <c r="J7" s="3" t="s">
        <v>633</v>
      </c>
      <c r="K7" s="3" t="s">
        <v>633</v>
      </c>
      <c r="L7" s="8" t="str">
        <f>_xlfn.DISPIMG("ID_DAFA51A4657546398AD6F4D296DADED5",1)</f>
        <v>=DISPIMG("ID_DAFA51A4657546398AD6F4D296DADED5",1)</v>
      </c>
      <c r="M7" s="9"/>
    </row>
    <row r="8" ht="86" customHeight="1" spans="1:13">
      <c r="A8" s="14" t="s">
        <v>687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</row>
  </sheetData>
  <mergeCells count="4">
    <mergeCell ref="A1:M1"/>
    <mergeCell ref="A8:M8"/>
    <mergeCell ref="B3:B4"/>
    <mergeCell ref="B5:B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信息公示</vt:lpstr>
      <vt:lpstr>附件1城区候车亭</vt:lpstr>
      <vt:lpstr>附件2镇街候车亭</vt:lpstr>
      <vt:lpstr>附件3快速公交站台</vt:lpstr>
      <vt:lpstr>附件4深中跨市公交专线车内及深中跨市公交枢纽站内广告资源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wqn</dc:creator>
  <cp:lastModifiedBy>bin_</cp:lastModifiedBy>
  <dcterms:created xsi:type="dcterms:W3CDTF">2024-01-04T11:59:00Z</dcterms:created>
  <dcterms:modified xsi:type="dcterms:W3CDTF">2026-09-24T01:54:18Z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042D0D8A291B4FC3B98427D7A0892F9B_13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